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03 Most Adršpach\A - Výkaz výměr\neoceněný\"/>
    </mc:Choice>
  </mc:AlternateContent>
  <bookViews>
    <workbookView xWindow="0" yWindow="0" windowWidth="0" windowHeight="0" activeTab="2"/>
  </bookViews>
  <sheets>
    <sheet name="002" sheetId="2" r:id="rId1"/>
    <sheet name="182" sheetId="3" r:id="rId2"/>
    <sheet name="201" sheetId="4" r:id="rId3"/>
  </sheets>
  <calcPr/>
</workbook>
</file>

<file path=xl/calcChain.xml><?xml version="1.0" encoding="utf-8"?>
<calcChain xmlns="http://schemas.openxmlformats.org/spreadsheetml/2006/main">
  <c i="4" l="1" r="I3"/>
  <c r="I244"/>
  <c r="O322"/>
  <c r="I322"/>
  <c r="O318"/>
  <c r="I318"/>
  <c r="O314"/>
  <c r="I314"/>
  <c r="O310"/>
  <c r="I310"/>
  <c r="O306"/>
  <c r="I306"/>
  <c r="O302"/>
  <c r="I302"/>
  <c r="O298"/>
  <c r="I298"/>
  <c r="O294"/>
  <c r="I294"/>
  <c r="O290"/>
  <c r="I290"/>
  <c r="O287"/>
  <c r="I287"/>
  <c r="O283"/>
  <c r="I283"/>
  <c r="O279"/>
  <c r="I279"/>
  <c r="O276"/>
  <c r="I276"/>
  <c r="O273"/>
  <c r="I273"/>
  <c r="O270"/>
  <c r="I270"/>
  <c r="O267"/>
  <c r="I267"/>
  <c r="O264"/>
  <c r="I264"/>
  <c r="O261"/>
  <c r="I261"/>
  <c r="O257"/>
  <c r="I257"/>
  <c r="O253"/>
  <c r="I253"/>
  <c r="O249"/>
  <c r="I249"/>
  <c r="O245"/>
  <c r="I245"/>
  <c r="I231"/>
  <c r="O240"/>
  <c r="I240"/>
  <c r="O236"/>
  <c r="I236"/>
  <c r="O232"/>
  <c r="I232"/>
  <c r="I200"/>
  <c r="O227"/>
  <c r="I227"/>
  <c r="O223"/>
  <c r="I223"/>
  <c r="O219"/>
  <c r="I219"/>
  <c r="O215"/>
  <c r="I215"/>
  <c r="O212"/>
  <c r="I212"/>
  <c r="O208"/>
  <c r="I208"/>
  <c r="O204"/>
  <c r="I204"/>
  <c r="O201"/>
  <c r="I201"/>
  <c r="I191"/>
  <c r="O196"/>
  <c r="I196"/>
  <c r="O192"/>
  <c r="I192"/>
  <c r="I155"/>
  <c r="O187"/>
  <c r="I187"/>
  <c r="O183"/>
  <c r="I183"/>
  <c r="O179"/>
  <c r="I179"/>
  <c r="O175"/>
  <c r="I175"/>
  <c r="O171"/>
  <c r="I171"/>
  <c r="O167"/>
  <c r="I167"/>
  <c r="O163"/>
  <c r="I163"/>
  <c r="O159"/>
  <c r="I159"/>
  <c r="O156"/>
  <c r="I156"/>
  <c r="I138"/>
  <c r="O151"/>
  <c r="I151"/>
  <c r="O147"/>
  <c r="I147"/>
  <c r="O143"/>
  <c r="I143"/>
  <c r="O139"/>
  <c r="I139"/>
  <c r="I117"/>
  <c r="O134"/>
  <c r="I134"/>
  <c r="O130"/>
  <c r="I130"/>
  <c r="O126"/>
  <c r="I126"/>
  <c r="O122"/>
  <c r="I122"/>
  <c r="O118"/>
  <c r="I118"/>
  <c r="I80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I24"/>
  <c r="O76"/>
  <c r="I76"/>
  <c r="O72"/>
  <c r="I72"/>
  <c r="O68"/>
  <c r="I68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I8"/>
  <c r="O21"/>
  <c r="I21"/>
  <c r="O17"/>
  <c r="I17"/>
  <c r="O13"/>
  <c r="I13"/>
  <c r="O9"/>
  <c r="I9"/>
  <c i="3" r="I3"/>
  <c r="I102"/>
  <c r="O183"/>
  <c r="I183"/>
  <c r="O179"/>
  <c r="I179"/>
  <c r="O175"/>
  <c r="I175"/>
  <c r="O172"/>
  <c r="I172"/>
  <c r="O168"/>
  <c r="I168"/>
  <c r="O164"/>
  <c r="I164"/>
  <c r="O161"/>
  <c r="I161"/>
  <c r="O157"/>
  <c r="I157"/>
  <c r="O153"/>
  <c r="I153"/>
  <c r="O150"/>
  <c r="I150"/>
  <c r="O146"/>
  <c r="I146"/>
  <c r="O142"/>
  <c r="I142"/>
  <c r="O139"/>
  <c r="I139"/>
  <c r="O135"/>
  <c r="I135"/>
  <c r="O131"/>
  <c r="I131"/>
  <c r="O127"/>
  <c r="I127"/>
  <c r="O123"/>
  <c r="I123"/>
  <c r="O120"/>
  <c r="I120"/>
  <c r="O117"/>
  <c r="I117"/>
  <c r="O114"/>
  <c r="I114"/>
  <c r="O111"/>
  <c r="I111"/>
  <c r="O107"/>
  <c r="I107"/>
  <c r="O103"/>
  <c r="I103"/>
  <c r="I81"/>
  <c r="O98"/>
  <c r="I98"/>
  <c r="O94"/>
  <c r="I94"/>
  <c r="O90"/>
  <c r="I90"/>
  <c r="O86"/>
  <c r="I86"/>
  <c r="O82"/>
  <c r="I82"/>
  <c r="I68"/>
  <c r="O77"/>
  <c r="I77"/>
  <c r="O73"/>
  <c r="I73"/>
  <c r="O69"/>
  <c r="I69"/>
  <c r="I19"/>
  <c r="O64"/>
  <c r="I64"/>
  <c r="O60"/>
  <c r="I60"/>
  <c r="O56"/>
  <c r="I56"/>
  <c r="O52"/>
  <c r="I52"/>
  <c r="O48"/>
  <c r="I48"/>
  <c r="O44"/>
  <c r="I44"/>
  <c r="O40"/>
  <c r="I40"/>
  <c r="O36"/>
  <c r="I36"/>
  <c r="O32"/>
  <c r="I32"/>
  <c r="O28"/>
  <c r="I28"/>
  <c r="O24"/>
  <c r="I24"/>
  <c r="O20"/>
  <c r="I20"/>
  <c r="I8"/>
  <c r="O16"/>
  <c r="I16"/>
  <c r="O13"/>
  <c r="I13"/>
  <c r="O9"/>
  <c r="I9"/>
  <c i="2" r="I3"/>
  <c r="I8"/>
  <c r="O60"/>
  <c r="I60"/>
  <c r="O57"/>
  <c r="I57"/>
  <c r="O54"/>
  <c r="I54"/>
  <c r="O51"/>
  <c r="I51"/>
  <c r="O48"/>
  <c r="I48"/>
  <c r="O45"/>
  <c r="I45"/>
  <c r="O42"/>
  <c r="I42"/>
  <c r="O39"/>
  <c r="I39"/>
  <c r="O36"/>
  <c r="I36"/>
  <c r="O33"/>
  <c r="I33"/>
  <c r="O29"/>
  <c r="I29"/>
  <c r="O25"/>
  <c r="I25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<sst xmlns="http://schemas.openxmlformats.org/spreadsheetml/2006/main">
  <si>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</si>
  <si>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</si>
  <si>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</si>
  <si>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</si>
  <si>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</si>
  <si>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34206</t>
  </si>
  <si>
    <t>III/30110 Most ev. č. 30110-9 Adršpach_neoceněný</t>
  </si>
  <si>
    <t>002</t>
  </si>
  <si>
    <t>O</t>
  </si>
  <si>
    <t>Rozpočet:</t>
  </si>
  <si>
    <t>Všeobecné konstrukce a práce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</si>
  <si>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</si>
  <si>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</si>
  <si>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</si>
  <si>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</si>
  <si>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</si>
  <si>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</si>
  <si>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</si>
  <si>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</si>
  <si>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</si>
  <si>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</si>
  <si>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</si>
  <si>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</si>
  <si>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</si>
  <si>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P</t>
  </si>
  <si>
    <t>02730</t>
  </si>
  <si>
    <t/>
  </si>
  <si>
    <t>POMOC PRÁCE ZRÍZ NEBO ZAJIŠT OCHRANU INŽENÝRSKÝCH SÍTÍ</t>
  </si>
  <si>
    <t>KPL</t>
  </si>
  <si>
    <t>PP</t>
  </si>
  <si>
    <t>Polohová úprava vodoměrného zařízení. Vybourání, změtné zabetonování, oprava poškozených částí.
Včetně převzetí správcem.</t>
  </si>
  <si>
    <t>TS</t>
  </si>
  <si>
    <t>zahrnuje veškeré náklady spojené s objednatelem požadovanými zarízeními</t>
  </si>
  <si>
    <t>02910</t>
  </si>
  <si>
    <t>a</t>
  </si>
  <si>
    <t>OSTATNÍ POŽADAVKY - ZEMEMERICSKÁ MERENÍ</t>
  </si>
  <si>
    <t>Veškerá nutná zaměření nutná k realizaci díla (např. zaměření stavby před výstavbou, vytyčení stavby a obvodu staveniště apod.) -3x tištěné paré + el. nosič),
PEVNÁ CENA</t>
  </si>
  <si>
    <t>zahrnuje veškeré náklady spojené s objednatelem požadovanými pracemi</t>
  </si>
  <si>
    <t>b</t>
  </si>
  <si>
    <t>Zaměření vrstev pro určení kubatur sanací (dle zaměření příčných řezů v PD) a pro určení kubatur konstrukčních vrstev a celkových plošných a délkových výměr.
PEVNÁ CENA</t>
  </si>
  <si>
    <t>c</t>
  </si>
  <si>
    <t xml:space="preserve">Veškerá nutná zaměření nutná k uvedení stavby do užívání a řádnému předání dokončeného díla (- zaměření skutečného provedení díla  -3x tištěné paré + el. nosič).                                                                                                                     Zaměření skutečného provedení díla ke kolaudaci stavby v délce stavby.
- Geodetická část dokumentace skutečného provedení díla v soutisku s katastrální mapou.
PEVNÁ CENA</t>
  </si>
  <si>
    <t>02911</t>
  </si>
  <si>
    <t>OSTATNÍ POŽADAVKY - GEODETICKÉ ZAMĚŘENÍ</t>
  </si>
  <si>
    <t xml:space="preserve"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   
PEVNÁ CENA
3x tištěné paré + el. nosič</t>
  </si>
  <si>
    <t>VV</t>
  </si>
  <si>
    <t>1 = 1,000 [A]_x000d_
 "Celkové množství "1.000000 = 1,000 [B]</t>
  </si>
  <si>
    <t>e</t>
  </si>
  <si>
    <t>Geodetické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
PEVNÁ CENA</t>
  </si>
  <si>
    <t>f</t>
  </si>
  <si>
    <t>Geometrický oddělovací plán pro majetkové vypořádání vlastnických vztahů. Včetně odsouhlasení TDS a projednání a potvrzený katastrálním úřadem. 
(8 x tiskem)</t>
  </si>
  <si>
    <t>02920</t>
  </si>
  <si>
    <t>OSTATNÍ POŽADAVKY - OCHRANA ŽIVOTNÍHO PROSTREDÍ</t>
  </si>
  <si>
    <t>Záchranný odlov ryb a mihulí v dotčeném úseku toku odborně způsobilou osobou v celém úseku dotčeném stavbou včetně úseku řeky a to dle požadavku AOPK ČR po i proti proudu od hranice dočasného záboru a jejich transfer do biotopově vhodných lokalit výše proti proudu, včetně závěrečné zprávy a převzetí Agenturou ochrany přírody a krajiny - správou CHKO Broumovsko.</t>
  </si>
  <si>
    <t>Položka zahrnuje:
- veškeré náklady spojené s objednatelem požadovanými pracemi</t>
  </si>
  <si>
    <t>02940</t>
  </si>
  <si>
    <t>OSTATNÍ POŽADAVKY - VYPRACOVÁNÍ DOKUMENTACE</t>
  </si>
  <si>
    <t xml:space="preserve">Havarijní plán a protipovodňový plán (2x tištěné paré 1x el. nosič  ).                                                                 
PEVNÁ CENA</t>
  </si>
  <si>
    <t>029412</t>
  </si>
  <si>
    <t>OSTATNÍ POŽADAVKY - VYPRACOVÁNÍ MOSTNÍHO LISTU</t>
  </si>
  <si>
    <t>KUS</t>
  </si>
  <si>
    <t xml:space="preserve">Papírové vyhotovení ML ve třech paré, včetně zanesení do evidence mostů.                                                                                                            
PEVNÁ CENA</t>
  </si>
  <si>
    <t>02943</t>
  </si>
  <si>
    <t>OSTATNÍ POŽADAVKY - VYPRACOVÁNÍ RDS</t>
  </si>
  <si>
    <t>Realizační dokumentace stavby pro řešené stavební objekty (tiskem 3x + el. nosič). Obsah dle směrnice pro dokumentaci staveb PK, v souladu s PDPS.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Detaily řešení propustků, detaily mostu. Vypracuje autorizovaná osoba. Odsouhlasí správce stavby. Povodňový a havarijní plán (2x tiskem). Pro mosty plán údržby mostu (2x tiskem) Délka stavby 40 m.
PEVNÁ CENA</t>
  </si>
  <si>
    <t>02944.1</t>
  </si>
  <si>
    <t>OSTAT POŽADAVKY - DOKUMENTACE SKUTEC PROVEDENÍ</t>
  </si>
  <si>
    <t>Dokumentace skutečného provedení stavby. Výkresy a související písemnosti zhotovené stavby potřebné pro její evidenci. Výkresy odchylek a změn stavby oproti PDPS. Ověřené podpisem odpovědného zástupce zhotovitele a správce stavby - tiskem ve 3 vyhotoveních + el. nosič
PEVNÁ CENA</t>
  </si>
  <si>
    <t>02946</t>
  </si>
  <si>
    <t>OSTAT POŽADAVKY - FOTODOKUMENTACE</t>
  </si>
  <si>
    <t>Fotodokumentace stavby
- 1x měsíčně zpráva o průběhu výstavby doplněná o sadu barevných fotografií v tištěné i elektronické formě
- 3x závěřečná fotodokumentace s popisem v tištěné i elektronické formě
Délka stavby 40 m.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</si>
  <si>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</si>
  <si>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02953</t>
  </si>
  <si>
    <t>OSTATNÍ POŽADAVKY - HLAVNÍ MOSTNÍ PROHLÍDKA</t>
  </si>
  <si>
    <t xml:space="preserve">První hlavní prohlídka mostu, včetně zanesení do evidence mostů a přepočtu zatížitelnosti.                                                                                                                                                       PEVNÁ CENA</t>
  </si>
  <si>
    <t>Položka zahrnuje :
- úkony dle ČSN 73 6221
- provedení hlavní mostní prohlídky oprávněnou fyzickou nebo právnickou osobou
- vyhotovení záznamu (protokolu), který jednoznačně definuje stav mostu</t>
  </si>
  <si>
    <t>02990</t>
  </si>
  <si>
    <t>OSTATNÍ POŽADAVKY - INFORMACNÍ TABULE</t>
  </si>
  <si>
    <t>Náklady na zřízení informačních tabulí s údaji o stavbě s textem dle vzoru objednatele, včetně ukotvení. Po ukončení stavby odstranění.
PEVNÁ CENA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</si>
  <si>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</si>
  <si>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</si>
  <si>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ZAJIŠT NEBO ZRÍZ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</si>
  <si>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
PEVNÁ CENA.</t>
  </si>
  <si>
    <t>zahrnuje objednatelem povolené náklady na požadovaná zařízení zhotovitele</t>
  </si>
  <si>
    <t>03730</t>
  </si>
  <si>
    <t>POMOC PRÁCE ZAJIŠT NEBO ZRÍZ OCHRANU INŽENÝRSKÝCH SÍTÍ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</si>
  <si>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 
PEVNÁ CENA</t>
  </si>
  <si>
    <t>zahrnuje veškeré náklady spojené s objednatelem požadovanými zařízeními</t>
  </si>
  <si>
    <t>182</t>
  </si>
  <si>
    <t>Dopravně inženýrská opatření</t>
  </si>
  <si>
    <t>015111</t>
  </si>
  <si>
    <t xml:space="preserve">POPLATKY ZA LIKVIDACI ODPADU NEKONTAMINOVANÝCH - 17 05 04  VYTEŽENÉ ZEMINY A HORNINY -  I. TRÍDA TEŽITELNOSTI</t>
  </si>
  <si>
    <t>T</t>
  </si>
  <si>
    <t>Nevhodná zemina z rozšíření komunikace.</t>
  </si>
  <si>
    <t>"Dle pol. 11332A: "7,5*1,8 = 13,500 [A]_x000d_
 "Dle pol. 12373A: "24,375*1,8 = 43,875 [B]_x000d_
 "Celkové množství "57.375000 = 57,375 [C]</t>
  </si>
  <si>
    <t>1. Položka obsahuje:
 – veškeré poplatky provozovateli skládky, recyklacní linky nebo jiného zarízení na zpracování nebo likvidaci odpadu související s prevzetím, uložením, zpracováním nebo likvidací odpadu
2. Položka neobsahuje:
 – náklady spojené s dopravou odpadu z místa stavby na místo prevzetí provozovatelem skládky, recyklacní linky nebo jiného zarízení na zpracování nebo likvidaci odpadu
3. Zpusob merení:
Tunou se rozumí hmotnost odpadu vytrídeného v souladu se zákonem c. 541/2020 Sb., o nakládání s odpady, v platném znení.</t>
  </si>
  <si>
    <t>02710</t>
  </si>
  <si>
    <t>POMOC PRÁCE ZRÍZ NEBO ZAJIŠT OBJÍŽDKY A PRÍSTUP CESTY</t>
  </si>
  <si>
    <t>Pasportizace objízdné trasy před zahájením stavby a po jejím dokončení.</t>
  </si>
  <si>
    <t>02720</t>
  </si>
  <si>
    <t>POMOC PRÁCE ZRÍZ NEBO ZAJIŠT REGULACI A OCHRANU DOPRAVY</t>
  </si>
  <si>
    <t>Zajištění souhlasu se zvláštním užíváním komunikace a souhlasu s přechodnou úpravou dopravního značení. Cena za komplet, včetně dokumentace.</t>
  </si>
  <si>
    <t>1</t>
  </si>
  <si>
    <t>Zemní práce</t>
  </si>
  <si>
    <t>11090.R</t>
  </si>
  <si>
    <t>VŠEOBECNÉ VYKLIZENÍ OSTATNÍCH PLOCH</t>
  </si>
  <si>
    <t>M2</t>
  </si>
  <si>
    <t>Úklid v prostoru stavby - např. odpadky, plechovky, lahve, zametení a podobně 
vč.naložení a odvozu vč. likvidace
Před zahájením prací a po jejich dokončení</t>
  </si>
  <si>
    <t>50*2*2 = 200,000 [A]</t>
  </si>
  <si>
    <t>Položka zahrnuje:
 odstranění všech překážek pro uskutečnění stavby
Položka nezahrhuje:
- x</t>
  </si>
  <si>
    <t>11110</t>
  </si>
  <si>
    <t>ODSTRANĚNÍ TRAVIN</t>
  </si>
  <si>
    <t>vč.naložení a odvozu vč. likvidace 
Před zahájením prací a po jejich dokončení</t>
  </si>
  <si>
    <t>Položka zahrnuje:
- odstranění travin bez ohledu na způsob provedení
- přemístění travin s uložením na hromady
Položka nezahrnuje:
- x</t>
  </si>
  <si>
    <t>11120</t>
  </si>
  <si>
    <t>ODSTRANĚNÍ KŘOVIN</t>
  </si>
  <si>
    <t>vč.naložení a odvozu vč. likvidace dřevní hmoty
Před zahájením prací a po jejich dokončení</t>
  </si>
  <si>
    <t>"Předpokladv případě nutnosti vzniklých při průběhu stavby z hlediska akuálního stavu křovin."_x000d_
 50+50 = 100,000 [B]</t>
  </si>
  <si>
    <t>odstranění křovin a stromů do průměru 100 mm
doprava dřevin bez ohledu na vzdálenost
spálení na hromadách nebo štěpkování</t>
  </si>
  <si>
    <t>11242</t>
  </si>
  <si>
    <t>ÚPRAVA STROMŮ D DO 0,9M ŘEZEM VĚTVÍ</t>
  </si>
  <si>
    <t>"Předpoklad v případě nutnosti vzniklých při průběhu stavby z hlediska akuálního stavu dřevin. "3+3 = 6,000 [A]</t>
  </si>
  <si>
    <t>Zahrnuje odřezání větví 1 ks stromu přesahujících do komunikace bez ohledu na způsob a použitou mechanizaci (např. plošina), bez ohledu na počet větví 
zahrnuje všechna opatření související se silničním provozem (např. provizorní dopravní značení)
zahrnuje odvoz a likvidaci vyzískaného materiálu dle pokynů zadávací dokumentace
průměr stromů se měří ve výšce 1,3m nad terénem.</t>
  </si>
  <si>
    <t>11332</t>
  </si>
  <si>
    <t>ODSTRANENÍ PODKLADU ZPEVNENÝCH PLOCH Z KAMENIVA NESTMELENÉHO</t>
  </si>
  <si>
    <t>M3</t>
  </si>
  <si>
    <t>Odstranění provizorního rozšíření komunikace. Včetně odvozu na skládku.</t>
  </si>
  <si>
    <t>"Před mostem: "1,5*0,2*25,0 = 7,500 [A]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</si>
  <si>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</si>
  <si>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11346</t>
  </si>
  <si>
    <t>R</t>
  </si>
  <si>
    <t>ODSTRANENÍ KRYTU ZPEVNENÝCH PLOCH ZE SILNIC DÍLCU (PANELU) VCET PODKL</t>
  </si>
  <si>
    <t>Odstranění provizorního rozšíření komunikace.Včetně odvozu.</t>
  </si>
  <si>
    <t>"Za mostem: "3*1,5*25,0 = 112,500 [A]</t>
  </si>
  <si>
    <t>11372</t>
  </si>
  <si>
    <t>FRÉZOVÁNÍ ZPEVNENÝCH PLOCH ASFALTOVÝCH</t>
  </si>
  <si>
    <t>Pro opravu krajnic na objízdné trase - rozsah dle pasportu.
Odhad šířka 1.5 m na 5% délky objízdné trasy.
ČERPÁNO SE SOUHLASEM INVESTORA. 
Frézink je majetkem zhotovitele bez odkupu – zhotovitel v ceně zohlední zpětné využití materiálu na stavbě.</t>
  </si>
  <si>
    <t>0,05*1,5*0,04*23000 = 69,000 [A]</t>
  </si>
  <si>
    <t>12110</t>
  </si>
  <si>
    <t>SEJMUTÍ ORNICE NEBO LESNÍ PUDY</t>
  </si>
  <si>
    <t>V místě provizorního rozšíření komunikace. Tl. 150 mm. Včetně odvozu na meziskládku.</t>
  </si>
  <si>
    <t>"Před mostem: "2,0*0,15*25,0 = 7,500 [A]_x000d_
 "Za mostem: "2,0*0,15*25,0 = 7,500 [B]_x000d_
 "Celkové množství "15.000000 = 15,000 [C]</t>
  </si>
  <si>
    <t>položka zahrnuje sejmutí ornice bez ohledu na tlouštku vrstvy a její vodorovnou dopravu
nezahrnuje uložení na trvalou skládku</t>
  </si>
  <si>
    <t>12373</t>
  </si>
  <si>
    <t>ODKOP PRO SPOD STAVBU SILNIC A ŽELEZNIC TR. I</t>
  </si>
  <si>
    <t>Odkop pro provizorní rozšíření komunikace. Včetně odvozu na skládku.</t>
  </si>
  <si>
    <t>"Za mostem: "1,3*0,75*25,0 = 24,375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</si>
  <si>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</si>
  <si>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17380</t>
  </si>
  <si>
    <t>ZEMNÍ KRAJNICE A DOSYPÁVKY Z NAKUPOVANÝCH MATERIÁLU</t>
  </si>
  <si>
    <t>Uvedení do původního stavu v místě provizorního rozšíření. Mimo úpravu v rámci SO 201.
Nová zemní krajnice se zhutněním z nenamrzavého materiálu alespoň podmínečně vhodného dle ČSN 736133.
ŠDa</t>
  </si>
  <si>
    <t>"Za mostem: "1,0*0,3*14,0 = 4,200 [A]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</si>
  <si>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svahování, hutnení a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</si>
  <si>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18220</t>
  </si>
  <si>
    <t>ROZPROSTRENÍ ORNICE VE SVAHU</t>
  </si>
  <si>
    <t>Uvedení do původního stavu v místě provizorního rozšíření. Mimo úpravu v rámci SO 201.
Tloušťka 150 mm.</t>
  </si>
  <si>
    <t>"Před mostem: "2,0*0,15*10,0 = 3,000 [A]_x000d_
 "Za mostem: "2,0*0,15*14,0 = 4,200 [B]_x000d_
 "Celkové množství "7.200000 = 7,200 [C]</t>
  </si>
  <si>
    <t>položka zahrnuje:
nutné premístení ornice z docasných skládek vzdálených do 50m
rozprostrení ornice v predepsané tlouštce ve svahu pres 1:5</t>
  </si>
  <si>
    <t>18242</t>
  </si>
  <si>
    <t>ZALOŽENÍ TRÁVNÍKU HYDROOSEVEM NA ORNICI</t>
  </si>
  <si>
    <t>Před aplikací projednat složení travní směsi s AOPK ČR, Správa CHKO Broumovsko</t>
  </si>
  <si>
    <t>"Před mostem: "1,5*10,0 = 15,000 [A]_x000d_
 "Za mostem: "1,5*14,0 = 21,000 [B]_x000d_
 "Celkové množství "36.000000 = 36,000 [C]</t>
  </si>
  <si>
    <t>Položka zahrnuje:
- dodání předepsané travní směsi, hydroosev na ornici, zalévání, první pokosení, to vše bez ohledu na sklon terénu
Položka nezahrnuje:
- x</t>
  </si>
  <si>
    <t>2</t>
  </si>
  <si>
    <t>Základy</t>
  </si>
  <si>
    <t>22694</t>
  </si>
  <si>
    <t>ZÁPOROVÉ PAŽENÍ Z KOVU DOCASNÉ</t>
  </si>
  <si>
    <t>Záporové pažení v ose komunikace.
Zápory HEB 120. Převázka HEB 120. 26.7 kg/m.
Včetně osazení do vrtu, zabetonování paty, opotřebení a odstranění.</t>
  </si>
  <si>
    <t>"Délka 2.5 m: "15*2,5*0,0267 = 1,001 [A]_x000d_
 "Délka 3.5 m: "6*3,5*0,0267 = 0,561 [B]_x000d_
 "Délka 10.0 m: "10*0,0267 = 0,267 [C]_x000d_
 "Celkové množství "1.829000 = 1,829 [D]</t>
  </si>
  <si>
    <t>položka zahrnuje opotrebení ocelových zápor, jejich osazení do pripravených vrtu vcetne zabetonování koncu a obsypu, prípadne jejich zaberanení a jejich odstranení. Ocelová prevázka se zapocítá do výsledné hmotnosti.</t>
  </si>
  <si>
    <t>22695A</t>
  </si>
  <si>
    <t>VÝDREVA ZÁPOROVÉHO PAŽENÍ DOCASNÁ (PLOCHA)</t>
  </si>
  <si>
    <t>Výdřeva záporového pažení. Tl. 100 mm. Jehličnaté dřevo.
Příložné pažení nad klenbou. Včetně rozepření.</t>
  </si>
  <si>
    <t>"Výdřeva: "16,5 = 16,500 [A]_x000d_
 "Příložné pažení: "5,0 = 5,000 [B]_x000d_
 "Celkové množství "21.500000 = 21,500 [C]</t>
  </si>
  <si>
    <t>položka zahrnuje osazení pažin bez ohledu na druh, jejich opotrebení a jejich odstranení</t>
  </si>
  <si>
    <t>26134</t>
  </si>
  <si>
    <t>VRTY PRO KOTVENÍ, INJEKTÁŽ A MIKROPILOTY NA POVRCHU TR. III D DO 200MM</t>
  </si>
  <si>
    <t>M</t>
  </si>
  <si>
    <t>"Délka 2.5 m: "15*2,5 = 37,500 [A]_x000d_
 "Délka 3.5 m: "6*3,5 = 21,000 [B]_x000d_
 "Celkové množství "58.500000 = 58,500 [C]</t>
  </si>
  <si>
    <t>položka zahrnuje:
premístení, montáž a demontáž vrtných souprav
svislou dopravu zeminy z vrtu
vodorovnou dopravu zeminy bez uložení na skládku
prípadne nutné pažení docasné (vcetne odpažení) i trvalé</t>
  </si>
  <si>
    <t>5</t>
  </si>
  <si>
    <t>Komunikace</t>
  </si>
  <si>
    <t>56330</t>
  </si>
  <si>
    <t>VOZOVKOVÉ VRSTVY ZE ŠTERKODRTI</t>
  </si>
  <si>
    <t>Provizorní rozšíření komunikace.</t>
  </si>
  <si>
    <t>"Před mostem: "1,5*0,2*25,0 = 7,500 [A]_x000d_
 "Za mostem: "2,5*0,3*25,0 = 18,750 [B]_x000d_
 "Celkové množství "26.250000 = 26,250 [C]</t>
  </si>
  <si>
    <t>- dodání kameniva predepsané kvality a zrnitosti
- rozprostrení a zhutnení vrstvy v predepsané tlouštce
- zrízení vrstvy bez rozlišení šírky, pokládání vrstvy po etapách
- nezahrnuje postriky, nátery</t>
  </si>
  <si>
    <t>56933</t>
  </si>
  <si>
    <t>ZPEVNENÍ KRAJNIC ZE ŠTERKODRTI TL. DO 150MM</t>
  </si>
  <si>
    <t>Štěrkodrť fr. 0/32.
Uvedení do původního stavu v místě provizorního rozšíření. Mimo úpravu v rámci SO 201.</t>
  </si>
  <si>
    <t>"Před mostem: "0,75*10,0 = 7,500 [A]_x000d_
 "Za mostem: "0,75*14,0 = 10,500 [B]_x000d_
 "Celkové množství "18.000000 = 18,000 [C]</t>
  </si>
  <si>
    <t>- dodání kameniva predepsané kvality a zrnitosti
- rozprostrení a zhutnení vrstvy v predepsané tlouštce
- zrízení vrstvy bez rozlišení šírky, pokládání vrstvy po etapách</t>
  </si>
  <si>
    <t>572211</t>
  </si>
  <si>
    <t>SPOJOVACÍ POSTRIK Z ASFALTU DO 0,5KG/M2</t>
  </si>
  <si>
    <t>Pro opravu krajnic na objízdné trase - rozsah dle pasportu.
Odhad šířka 1.5 m na 5% délky objízdné trasy.
ČERPÁNO SE SOUHLASEM INVESTORA.</t>
  </si>
  <si>
    <t>0,05*1,5*23000 = 1725,000 [A]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</si>
  <si>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</si>
  <si>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574A33</t>
  </si>
  <si>
    <t>ASFALTOVÝ BETON PRO OBRUSNÉ VRSTVY ACO 11 TL. 40MM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</si>
  <si>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</si>
  <si>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58301</t>
  </si>
  <si>
    <t>KRYT ZE SINICNÍCH DÍLCU (PANELU) TL 150MM</t>
  </si>
  <si>
    <t>Provizorní rozšíření komunikace ze silničních panelů kladených stupňovitě ve třech vrstvách. Podélně s převázáním.Včetně dovozu, pronájmu a opotřebení.</t>
  </si>
  <si>
    <t>3*1,5*25,0 = 112,500 [A]</t>
  </si>
  <si>
    <t xml:space="preserve">- dodání dílcu v požadované kvalite, dodání materiálu pro predepsané  lože v tlouštce predepsané dokumentací a pro predepsanou výpln spar
- ocištení podkladu
- uložení dílcu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</si>
  <si>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9</t>
  </si>
  <si>
    <t>Ostatní konstrukce a práce</t>
  </si>
  <si>
    <t>914132</t>
  </si>
  <si>
    <t>DOPRAVNÍ ZNACKY ZÁKLADNÍ VELIKOSTI OCELOVÉ FÓLIE TR 2 - MONTÁŽ S PREMÍSTENÍM</t>
  </si>
  <si>
    <t>Přechodné dopravní značení. Včetně sloupků a podstavců.</t>
  </si>
  <si>
    <t>"Etapa 1: "25 = 25,000 [A]_x000d_
 "Etapa 2: "25 = 25,000 [B]_x000d_
 "Objízdná trasa: "23 = 23,000 [C]_x000d_
 "Celkové množství "73.000000 = 73,000 [D]</t>
  </si>
  <si>
    <t>položka zahrnuje:
- dopravu demontované znacky z docasné skládky
- osazení a montáž znacky na míste urceném projektem
- nutnou opravu poškozených cástí
nezahrnuje dodávku znacky</t>
  </si>
  <si>
    <t>914133</t>
  </si>
  <si>
    <t>DOPRAVNÍ ZNACKY ZÁKLADNÍ VELIKOSTI OCELOVÉ FÓLIE TR 2 - DEMONTÁŽ</t>
  </si>
  <si>
    <t>Položka zahrnuje odstranení, demontáž a odklizení materiálu s odvozem na predepsané místo</t>
  </si>
  <si>
    <t>914139</t>
  </si>
  <si>
    <t>DOPRAV ZNACKY ZÁKLAD VEL OCEL FÓLIE TR 2 - NÁJEMNÉ</t>
  </si>
  <si>
    <t>Přechodné dopravní značení. Včetně sloupků a podstavců. 11 týdnů/etapa.</t>
  </si>
  <si>
    <t>položka zahrnuje sazbu za pronájem dopravních znacek a zarízení, pocet jednotek je urcen jako soucin poctu znacek a poctu dní použití</t>
  </si>
  <si>
    <t>914432</t>
  </si>
  <si>
    <t>DOPRAVNÍ ZNACKY 100X150CM OCELOVÉ FÓLIE TR 2 - MONTÁŽ S PREMÍSTENÍM</t>
  </si>
  <si>
    <t>Přechodné dopravní značení. Atypické značky IS11a s vyznačením objízdné trasy.Včetně sloupků a podstavců.</t>
  </si>
  <si>
    <t>914433</t>
  </si>
  <si>
    <t>DOPRAVNÍ ZNACKY 100X150CM OCELOVÉ FÓLIE TR 2 - DEMONTÁŽ</t>
  </si>
  <si>
    <t>914439</t>
  </si>
  <si>
    <t>DOPRAV ZNACKY 100X150CM OCEL FÓLIE TR 2 - NÁJEMNÉ</t>
  </si>
  <si>
    <t>Přechodné dopravní značení. Atypické značky IS11a s vyznačením objízdné trasy.Včetně sloupků a podstavců. 22 týdnů pronájem.</t>
  </si>
  <si>
    <t>915321</t>
  </si>
  <si>
    <t>VODOR DOPRAV ZNAC Z FÓLIE DOCAS ODSTRANITEL - DOD A POKLÁDKA</t>
  </si>
  <si>
    <t>Přechodné dopravní značení. Příčné čáry V5 šířky 0.5 m. Barva žlutá.</t>
  </si>
  <si>
    <t>"Etapa 1: "2*0,5*2,75 = 2,750 [A]_x000d_
 "Etapa 2: "2*0,5*2,75 = 2,750 [B]_x000d_
 "Celkové množství "5.500000 = 5,500 [C]</t>
  </si>
  <si>
    <t>položka zahrnuje:
- dodání a pokládku predepsané fólie
- zahrnuje predznacení</t>
  </si>
  <si>
    <t>915322</t>
  </si>
  <si>
    <t>VODOR DOPRAV ZNAC Z FÓLIE DOCAS ODSTRANITEL - ODSTRANENÍ</t>
  </si>
  <si>
    <t>Přechodné dopravní značení. Příčné čáry V5 šířky 0.5 m.</t>
  </si>
  <si>
    <t>zahrnuje odstranení znacení bez ohledu na zpusob provedení (zatrení, zbroušení) a odklizení vzniklé suti</t>
  </si>
  <si>
    <t>916112</t>
  </si>
  <si>
    <t>DOPRAV SVETLO VÝSTRAŽ SAMOSTATNÉ - MONTÁŽ S PRESUNEM</t>
  </si>
  <si>
    <t>Přechodné dopravní značení.</t>
  </si>
  <si>
    <t>"Etapa 1: "3 = 3,000 [A]_x000d_
 "Etapa 2: "3 = 3,000 [B]_x000d_
 "Celkové množství "6.000000 = 6,000 [C]</t>
  </si>
  <si>
    <t>položka zahrnuje:
- premístení zarízení z docasné skládky a jeho osazení a montáž na míste urceném projektem
- údržbu po celou dobu trvání funkce, náhradu znicených nebo ztracených kusu, nutnou opravu poškozených cástí
- napájení z baterie vcetne záložní baterie</t>
  </si>
  <si>
    <t>916113</t>
  </si>
  <si>
    <t>DOPRAV SVETLO VÝSTRAŽ SAMOSTATNÉ - DEMONTÁŽ</t>
  </si>
  <si>
    <t>Položka zahrnuje odstranení, demontáž a odklizení zarízení s odvozem na predepsané místo</t>
  </si>
  <si>
    <t>916119</t>
  </si>
  <si>
    <t>DOPRAV SVETLO VÝSTRAŽ SAMOSTATNÉ - NÁJEMNÉ</t>
  </si>
  <si>
    <t>Přechodné dopravní značení. 11 týdnů/etapa.</t>
  </si>
  <si>
    <t>položka zahrnuje sazbu za pronájem zarízení. Pocet merných jednotek se urcí jako soucin poctu zarízení a poctu dní použití.</t>
  </si>
  <si>
    <t>916122</t>
  </si>
  <si>
    <t>DOPRAV SVETLO VÝSTRAŽ SOUPRAVA 3KS - MONTÁŽ S PRESUNEM</t>
  </si>
  <si>
    <t>"Etapa 1: "1 = 1,000 [A]_x000d_
 "Etapa 2: "1 = 1,000 [B]_x000d_
 "Celkové množství "2.000000 = 2,000 [C]</t>
  </si>
  <si>
    <t>916123</t>
  </si>
  <si>
    <t>DOPRAV SVETLO VÝSTRAŽ SOUPRAVA 3KS - DEMONTÁŽ</t>
  </si>
  <si>
    <t>916129</t>
  </si>
  <si>
    <t>DOPRAV SVETLO VÝSTRAŽ SOUPRAVA 3KS - NÁJEMNÉ</t>
  </si>
  <si>
    <t>916152</t>
  </si>
  <si>
    <t>SEMAFOROVÁ PRENOSNÁ SOUPRAVA - MONTÁŽ S PRESUNEM</t>
  </si>
  <si>
    <t>Přechodné dopravní značení. Sada 2 ks.</t>
  </si>
  <si>
    <t>916153</t>
  </si>
  <si>
    <t>SEMAFOROVÁ PRENOSNÁ SOUPRAVA - DEMONTÁŽ</t>
  </si>
  <si>
    <t>916159</t>
  </si>
  <si>
    <t>SEMAFOROVÁ PRENOSNÁ SOUPRAVA - NÁJEMNÉ</t>
  </si>
  <si>
    <t>916322</t>
  </si>
  <si>
    <t>DOPRAVNÍ ZÁBRANY Z2 S FÓLIÍ TR 2 - MONTÁŽ S PRESUNEM</t>
  </si>
  <si>
    <t>položka zahrnuje:
- premístení zarízení z docasné skládky a jeho osazení a montáž na míste urceném projektem
- údržbu po celou dobu trvání funkce, náhradu znicených nebo ztracených kusu, nutnou opravu poškozených cástí</t>
  </si>
  <si>
    <t>916323</t>
  </si>
  <si>
    <t>DOPRAVNÍ ZÁBRANY Z2 S FÓLIÍ TR 2 - DEMONTÁŽ</t>
  </si>
  <si>
    <t>916329</t>
  </si>
  <si>
    <t>DOPRAVNÍ ZÁBRANY Z2 S FÓLIÍ TR 2 - NÁJEMNÉ</t>
  </si>
  <si>
    <t>916342</t>
  </si>
  <si>
    <t>SMEROV DESKY Z4 JEDNOSTR S FÓLIÍ TR 2 - MONTÁŽ S PRESUNEM</t>
  </si>
  <si>
    <t>Přechodné dopravní značení. Včetně podstavců.</t>
  </si>
  <si>
    <t>"Etapa 1: "16 = 16,000 [A]_x000d_
 "Etapa 2: "10 = 10,000 [B]_x000d_
 "Celkové množství "26.000000 = 26,000 [C]</t>
  </si>
  <si>
    <t>916343</t>
  </si>
  <si>
    <t>SMEROVACÍ DESKY Z4 JEDNOSTR S FÓLIÍ TR 2 - DEMONTÁŽ</t>
  </si>
  <si>
    <t>916349</t>
  </si>
  <si>
    <t>SMEROVACÍ DESKY Z4 JEDNOSTR S FÓLIÍ TR 2 - NÁJEMNÉ</t>
  </si>
  <si>
    <t>Přechodné dopravní značení. Včetně podstavců. 11 týdnů/etapa.</t>
  </si>
  <si>
    <t>201</t>
  </si>
  <si>
    <t>Most ev.č. 30110-9</t>
  </si>
  <si>
    <t>Nevhodná zemina z výkopů a podkladních vrstev vozovky.</t>
  </si>
  <si>
    <t>"Dle pol. 11332A: "33,6*1,8 = 60,480 [A]_x000d_
 "Dle pol. 12273A: "6,23*1,8 = 11,214 [B]_x000d_
 "Dle pol. 13183A: "67,8*1,8 = 122,040 [C]_x000d_
 "Celkové množství "193.734000 = 193,734 [D]</t>
  </si>
  <si>
    <t>015130</t>
  </si>
  <si>
    <t xml:space="preserve">POPLATKY ZA LIKVIDACI ODPADU NEKONTAMINOVANÝCH - 17 03 02  VYBOURANÝ ASFALTOVÝ BETON BEZ DEHTU</t>
  </si>
  <si>
    <t>Podkladní vrstvy vozovky stmelené asfaltem.</t>
  </si>
  <si>
    <t>"Dle pol. 11333A: "27,0*2,2 = 59,400 [A]</t>
  </si>
  <si>
    <t>015140</t>
  </si>
  <si>
    <t xml:space="preserve">POPLATKY ZA LIKVIDACI ODPADU NEKONTAMINOVANÝCH - 17 01 01  BETON Z DEMOLIC OBJEKTU, ZÁKLADU TV</t>
  </si>
  <si>
    <t>Beton, železobeton, kámen do betonu.</t>
  </si>
  <si>
    <t>"Dle pol. 91613A: "12,72*2,5 = 31,800 [A]_x000d_
 "Dle pol. 91616A: "5,175*2,5 = 12,938 [B]_x000d_
 "Celkové množství "44.738000 = 44,738 [C]</t>
  </si>
  <si>
    <t>02760</t>
  </si>
  <si>
    <t>POMOC PRÁCE ZRÍZ NEBO ZAJIŠT JÍMKY, STAV JÁMY A ŠACHTY</t>
  </si>
  <si>
    <t>Dočasné jímky z těsnících vaků pro přístup ke spodní stavbě pod normální hladinou.</t>
  </si>
  <si>
    <t>Odstranění podkladních vrstev vozovky. Odhadovaná tl. 200 mm. Včetně odvozu na skládku.</t>
  </si>
  <si>
    <t>6,0*0,2*28,0 = 33,600 [A]</t>
  </si>
  <si>
    <t>11333</t>
  </si>
  <si>
    <t>ODSTRANENÍ PODKLADU ZPEVNENÝCH PLOCH S ASFALT POJIVEM</t>
  </si>
  <si>
    <t xml:space="preserve">Odstranění podkladních vrstev vozovky stmelených asfaltem. Odhadovaná tl. 150 mm.  Včetně odvozu na skládku.</t>
  </si>
  <si>
    <t>6,0*0,15*30,0 = 27,000 [A]</t>
  </si>
  <si>
    <t>Frézování stávajících asfaltový vrstev. Odhadovaná tl. 100 mm.
Frézink je majetkem zhotovitele bez odkupu – zhotovitel v ceně zohlední zpětné využití materiálu na stavbě.
Včetně odvozu na skládku.</t>
  </si>
  <si>
    <t>5,5*0,1*40,0 = 22,000 [A]</t>
  </si>
  <si>
    <t>11511</t>
  </si>
  <si>
    <t>CERPÁNÍ VODY DO 500 L/MIN</t>
  </si>
  <si>
    <t>HOD</t>
  </si>
  <si>
    <t>Z dočasných jímek pro přístup ke spodní stavbě pod normální hladinou. Předpoklad 4 týdny, 12 hodin denně.</t>
  </si>
  <si>
    <t>4*7*12 = 336,000 [A]</t>
  </si>
  <si>
    <t>Položka cerpání vody na povrchu zahrnuje i potrubí, pohotovost záložní cerpací soupravy a zrízení cerpací jímky. Soucástí položky je také následná demontáž a likvidace techto zarízení</t>
  </si>
  <si>
    <t>Na levé straně. Tl. 150 mm. Včetně odvozu na meziskládku.</t>
  </si>
  <si>
    <t>"Před mostem: "2,0*0,15*12,0 = 3,600 [A]_x000d_
 "Za mostem: "2,0*0,15*16,0 = 4,800 [B]_x000d_
 "Celkové množství "8.400000 = 8,400 [C]</t>
  </si>
  <si>
    <t>12273</t>
  </si>
  <si>
    <t>ODKOPÁVKY A PROKOPÁVKY OBECNÉ TR. I</t>
  </si>
  <si>
    <t>Odkop na vnějších stranách křídel pro zpevnění.
Tloušťka x plocha.
Včetně odvozu na skládku.</t>
  </si>
  <si>
    <t>"OP1 vlevo: "0,35*4,4 = 1,540 [A]_x000d_
 "OP1 vpravo: "0,35*4,6 = 1,610 [B]_x000d_
 "OP2 vlevo: "0,35*6,0 = 2,100 [C]_x000d_
 "OP2 vpravo: "0,35*2,8 = 0,980 [D]_x000d_
 "Celkové množství "6.230000 = 6,230 [E]</t>
  </si>
  <si>
    <t>13183</t>
  </si>
  <si>
    <t>HLOUBENÍ JAM ZAPAŽ I NEPAŽ TR II</t>
  </si>
  <si>
    <t>Výkopy za rubem klenby.
Šířka x plocha řezu.
Včetně odvozu na skládku.</t>
  </si>
  <si>
    <t>"Etapa 1 - OP1: "3,0*5,8 = 17,400 [A]_x000d_
 "Etapa 1 - OP2: "3,0*8,0 = 24,000 [B]_x000d_
 "Etapa 2 - OP1: "3,0*4,0 = 12,000 [C]_x000d_
 "Etapa 2 - OP2: "3,0*4,8 = 14,400 [D]_x000d_
 "Celkové množství "67.800000 = 67,800 [E]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</si>
  <si>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eventuelne nutné druhotné rozpojení odstrelené horniny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</si>
  <si>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17180</t>
  </si>
  <si>
    <t>ULOŽENÍ SYPANINY DO NÁSYPU Z NAKUPOVANÝCH MATERIÁLU</t>
  </si>
  <si>
    <t>Sanace svahu náspu v místě provizorního rozšíření komunikace na pravé straně.
Zásyp pod těsnící fólií za rubem přitěžovacích desek na levé straně.
Materiál vhodný dle ČSN 73 6133.</t>
  </si>
  <si>
    <t>"Svah náspu vpravo za mostem: "1,5*0,35*14,0 = 7,350 [A]_x000d_
 "Zásyp za rubem OP1: "1,2*0,5*3,5 = 2,100 [B]_x000d_
 "Zásyp za rubem OP2: "1,2*0,5*5,5 = 3,300 [C]_x000d_
 "Celkové množství "12.750000 = 12,750 [D]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</si>
  <si>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</si>
  <si>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Doplnění zemních krajnic. Nový hospodářský sjezd vlevo před mostem.
Z nenamrzavého materiálu alespoň podmínečně vhodného dle ČSN 736133.</t>
  </si>
  <si>
    <t>"Vlevo před mostem: "1,0*0,3*10,0 = 3,000 [A]_x000d_
 "Vlevo za mostem: "1,0*0,3*11,0 = 3,300 [B]_x000d_
 "Vpravo za mostem: "1,0*0,3*14,0 = 4,200 [C]_x000d_
 "Sjezd: "4,0*0,6*4,5 = 10,800 [D]_x000d_
 "Celkové množství "21.300000 = 21,300 [E]</t>
  </si>
  <si>
    <t>18110</t>
  </si>
  <si>
    <t>ÚPRAVA PLÁNE SE ZHUTNENÍM V HORNINE TR. I</t>
  </si>
  <si>
    <t>6,0*26,0 = 156,000 [A]</t>
  </si>
  <si>
    <t>položka zahrnuje úpravu pláne vcetne vyrovnání výškových rozdílu. Míru zhutnení urcuje projekt.</t>
  </si>
  <si>
    <t>18214</t>
  </si>
  <si>
    <t>ÚPRAVA POVRCHU SROVNÁNÍM ÚZEMÍ V TL DO 0,25M</t>
  </si>
  <si>
    <t>Pro plynulé napojení lesní cesty na odsunutý sjezd.</t>
  </si>
  <si>
    <t>položka zahrnuje srovnání výškových rozdílu terénu</t>
  </si>
  <si>
    <t>Ohumusování svahů tl. 150 mm. Včetně dovozu z meziskládky.</t>
  </si>
  <si>
    <t>"Vlevo před mostem: "2,0*0,15*12,0 = 3,600 [A]_x000d_
 "Vlevo za mostem: "2,0*0,15*16,0 = 4,800 [B]_x000d_
 "Vpravo před mostem: "2,0*0,15*12,0 = 3,600 [C]_x000d_
 "Vpravo za mostem: "2,0*0,15*14,0 = 4,200 [D]_x000d_
 "Celkové množství "16.200000 = 16,200 [E]</t>
  </si>
  <si>
    <t>18241</t>
  </si>
  <si>
    <t>ZALOŽENÍ TRÁVNÍKU RUCNÍM VÝSEVEM</t>
  </si>
  <si>
    <t>Plocha dle pol. 18220. Včetně ošetřování.</t>
  </si>
  <si>
    <t>"Vlevo před mostem: "2,0*12,0 = 24,000 [A]_x000d_
 "Vlevo za mostem: "2,0*16,0 = 32,000 [B]_x000d_
 "Vpravo před mostem: "2,0*12,0 = 24,000 [C]_x000d_
 "Vpravo za mostem: "2,0*14,0 = 28,000 [D]_x000d_
 "Celkové množství "108.000000 = 108,000 [E]</t>
  </si>
  <si>
    <t>Zahrnuje dodání predepsané travní smesi, její výsev na ornici, zalévání, první pokosení, to vše bez ohledu na sklon terénu</t>
  </si>
  <si>
    <t>18481</t>
  </si>
  <si>
    <t>OCHRANA STROMU BEDNENÍM</t>
  </si>
  <si>
    <t>2*2,0*1,5 = 6,000 [A]</t>
  </si>
  <si>
    <t>položka zahrnuje veškerý materiál, výrobky a polotovary, vcetne mimostaveništní a vnitrostaveništní dopravy (rovnež presuny), vcetne naložení a složení, prípadne s uložením</t>
  </si>
  <si>
    <t>261315</t>
  </si>
  <si>
    <t>VRTY PRO KOTVENÍ A INJEKTÁŽ NA POVRCHU TR. III D DO 50MM</t>
  </si>
  <si>
    <t>Vrty pro injektáž zdiva - předpoklad injektáže zdiva klenby z podhledu, rastr 0,5x0,5 m.
Upřesnění rozsahu po odtěžení rubu klenby.
Rozsah čerpání SE SOUHLASEM INVESTORA.</t>
  </si>
  <si>
    <t>15*8*0,3 = 36,000 [A]</t>
  </si>
  <si>
    <t>26153</t>
  </si>
  <si>
    <t>VRTY PRO KOTVENÍ, INJEKTÁŽ A MIKROPILOTY NA POVRCHU TR. V D DO 150MM</t>
  </si>
  <si>
    <t>Prostup rubové drenáže do líce klenby. DN130.</t>
  </si>
  <si>
    <t>2*1,0 = 2,000 [A]</t>
  </si>
  <si>
    <t>272313</t>
  </si>
  <si>
    <t>ZÁKLADY Z PROSTÉHO BETONU DO C16/20</t>
  </si>
  <si>
    <t>Podkladní beton C16/20.
Za rubem opěr.
Pod přitěžovacími deskami.
Pod rubovou drenáží.</t>
  </si>
  <si>
    <t>"Za rubem opěry 1: "6,0*0,15*1,2 = 1,080 [A]_x000d_
 "Za rubem opěry 2: "6,0*0,15*1,2 = 1,080 [B]_x000d_
 "Levá deska OP1: "2,2*0,15*4,9 = 1,617 [C]_x000d_
 "Levá deska OP2: "2,2*0,15*9,5 = 3,135 [D]_x000d_
 "Pravá deska OP1: "2,2*0,15*3,8 = 1,254 [E]_x000d_
 "Pravá deska OP2: "2,2*0,15*3,8 = 1,254 [F]_x000d_
 "Drenáž OP1: "0,3*0,15*3,0 = 0,135 [G]_x000d_
 "Drenáž OP2: "0,3*0,15*5,0 = 0,225 [H]_x000d_
 "Celkové množství "9.780000 = 9,780 [I]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</si>
  <si>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</t>
  </si>
  <si>
    <t>272324</t>
  </si>
  <si>
    <t>ZÁKLADY ZE ŽELEZOBETONU DO C25/30</t>
  </si>
  <si>
    <t>Přitěžovací desky z betonu C25/30.
Lícní plocha bude opatřena spárami hloubky 5 mm v rastru 175/400 mm imitujících kvádrové zdivo.
Včetně izolace proti zemní vlhkosti na horním povrchu.</t>
  </si>
  <si>
    <t>"Opěra 1 vlevo: "2,0*0,36*5,4 = 3,888 [A]_x000d_
 "Opěra 2 vlevo: "2,0*0,36*8,9 = 6,408 [B]_x000d_
 "Opěra 1 vpravo: "2,0*0,36*3,2 = 2,304 [C]_x000d_
 "Opěra 2 vpravo: "2,0*0,36*4,1 = 2,952 [D]_x000d_
 "Rezerva pro nerovnosti kamenné zdi: "0,8*0,15*(5,4+8,9+3,2+4,1) = 2,592 [E]_x000d_
 "Celkové množství "18.144000 = 18,144 [F]</t>
  </si>
  <si>
    <t>272365</t>
  </si>
  <si>
    <t>VÝZTUŽ ZÁKLADU Z OCELI 10505, B500B</t>
  </si>
  <si>
    <t>Výztuž přitěžovacích desek. Parametrická spotřeba 160 kg/m3.</t>
  </si>
  <si>
    <t>18,144*0,16 = 2,903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</si>
  <si>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</si>
  <si>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281611</t>
  </si>
  <si>
    <t>INJEKTOVÁNÍ NÍZKOTLAKÉ Z TRASS-VÁPENNÝCH POJIV NA POVRCHU</t>
  </si>
  <si>
    <t>Předpoklad injektáže zdiva klenby z podhledu trass-vápennými pojivy. Odhad dutin 10% objemu klenby.
Upřesnění rozsahu po odtěžení rubu klenby.
Rozsah čerpání SE SOUHLASEM INVESTORA.
Specifikace technických údajů:
- Pevnost v tlaku: min. 5 N/mm2 
- Pevnost v tahu za ohybu: 1,7 N/mm2
- Obsah vzdušných pórů: 3 – 10 %
- Zrnitost: 0 mm, 1 mm nebo 2 mm
Pojivová báze: 
- Směsné, vysoce hydraulické trassové vápno s příměsí rýnského trassu podle EN 459.
- Obsah rýnského trassu k pojivu v rozmezí 25-35%</t>
  </si>
  <si>
    <t>0,1*7,5*0,32*4,1 = 0,984 [A]</t>
  </si>
  <si>
    <t>Položka injektážních prací obsahuje kompletní práce, mimo zrízení vrtu (vykazují se položkami 261, 262), které jsou nutné pro predepsanou funkci injektáže (statickou, tesnící a pod.).Položka obsahuje vodní tlakové zkoušky pred a po injektáži. 
Položka zahrnuje veškerý materiál, výrobky a polotovary, vcetne mimostaveništní a vnitrostaveništní dopravy (rovnež presuny), vcetne naložení a složení, prípadne s uložením.</t>
  </si>
  <si>
    <t>285391</t>
  </si>
  <si>
    <t>DODATEČNÉ KOTVENÍ VLEPENÍM NEREZOVÉ VÝZTUŽE D DO 12MM DO VRTŮ</t>
  </si>
  <si>
    <t>Kotvení čelní zdi nad klenbou nerezovou helikální výztuží průměru 12 mm délky do 1,0 m do vrtu.
Cena za komplet včetně zhotovení vrtu do zdiva, osazení výztuže a kotevní malty.</t>
  </si>
  <si>
    <t>"Levá strana: "2*6 = 12,000 [A]_x000d_
 "Pravá strana: "2*6 = 12,000 [B]_x000d_
 "Celkové množství "24.000000 = 24,000 [C]</t>
  </si>
  <si>
    <t>Položka zahrnuje:
dodání výztuže predepsaného profilu a predepsané délky (do 600mm)
provedení vrtu predepsaného profilu a predepsané délky (do 300mm)
vsunutí výztuže do vyvrtaného profilu a její zalepení predepsaným pojivem
prípadne nutné lešení</t>
  </si>
  <si>
    <t>289971</t>
  </si>
  <si>
    <t>OPLÁŠTENÍ (ZPEVNENÍ) Z GEOTEXTILIE</t>
  </si>
  <si>
    <t>Ochrana těsnící fólie v přechodové oblasti. 2 vrstvy.
Geotextilie s ochrannou a drenážní funkcí min. 600 g/m2, min. tl. 6 mm, tažnost min. 70 %.</t>
  </si>
  <si>
    <t>"Opěra 1: "2*1,5*5,0 = 15,000 [A]_x000d_
 "Opěra 2: "2*1,5*7,0 = 21,000 [B]_x000d_
 "Celkové množství "36.000000 = 36,000 [C]</t>
  </si>
  <si>
    <t>Položka zahrnuje:
- dodávku predepsané geotextilie
- úpravu, ocištení a ochranu podkladu
- prichycení k podkladu, prípadne zatížení
- úpravy spoju a zajištení okraju
- úpravy pro odvodnení
- nutné presahy
- mimostaveništní a vnitrostaveništní dopravu</t>
  </si>
  <si>
    <t>28999</t>
  </si>
  <si>
    <t>OPLÁŠTENÍ (ZPEVNENÍ) Z FÓLIE</t>
  </si>
  <si>
    <t>Těsnící PE fólie v přechodové oblasti.
Těsnící fólie pevnosti min. 20 kN/m (protažení 20%).</t>
  </si>
  <si>
    <t>"Opěra 1: "1,5*5,0 = 7,500 [A]_x000d_
 "Opěra 2: "1,5*7,0 = 10,500 [B]_x000d_
 "Celkové množství "18.000000 = 18,000 [C]</t>
  </si>
  <si>
    <t>Položka zahrnuje:
- dodávku predepsané fólie
- úpravu, ocištení a ochranu podkladu
- prichycení k podkladu, prípadne zatížení
- úpravy spoju a zajištení okraju
- úpravy pro odvodnení
- nutné presahy
- mimostaveništní a vnitrostaveništní dopravu</t>
  </si>
  <si>
    <t>3</t>
  </si>
  <si>
    <t>Svislé konstrukce</t>
  </si>
  <si>
    <t>317325</t>
  </si>
  <si>
    <t>RÍMSY ZE ŽELEZOBETONU DO C30/37</t>
  </si>
  <si>
    <t>Mostní římsy z betonu C30/37, včetně smršťovacích spár.
Délka x plocha řezu.</t>
  </si>
  <si>
    <t>"Levá římsa: "16,4*0,24 = 3,936 [A]_x000d_
 "Pravá římsa: "9,4*0,24 = 2,256 [B]_x000d_
 "Celkové množství "6.192000 = 6,192 [C]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</si>
  <si>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</si>
  <si>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317365</t>
  </si>
  <si>
    <t>VÝZTUŽ RÍMS Z OCELI 10505, B500B</t>
  </si>
  <si>
    <t>Dle pol. 317325. Parametrická spotřeba 160 kg/m3.</t>
  </si>
  <si>
    <t>6,192*0,16 = 0,991 [A]</t>
  </si>
  <si>
    <t>položka zahrnuje: 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</si>
  <si>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327325</t>
  </si>
  <si>
    <t>ZDI OPERNÉ, ZÁRUBNÍ, NÁBREŽNÍ ZE ŽELEZOVÉHO BETONU DO C30/37</t>
  </si>
  <si>
    <t>Čelní zdi z betonu C30/37.
Lícní plocha bude opatřena spárami hloubky 5 mm v rastru 175/400 mm imitujících kvádrové zdivo.
Včetně izolace proti zemní vlhkosti na rubu.
Tloušťka x plocha pohledu.</t>
  </si>
  <si>
    <t>"Levá strana: "0,45*7,7 = 3,465 [A]_x000d_
 "Pravá strana: "0,45*2,8 = 1,260 [B]_x000d_
 "Celkové množství "4.725000 = 4,725 [C]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</si>
  <si>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</si>
  <si>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327365</t>
  </si>
  <si>
    <t>VÝZTUŽ ZDÍ OPERNÝCH, ZÁRUBNÍCH, NÁBREŽNÍCH Z OCELI 10505, B500B</t>
  </si>
  <si>
    <t>Dle pol. 327325. Patrametrická spotřeba 160 kg/m3.</t>
  </si>
  <si>
    <t>4,725*0,16 = 0,756 [A]</t>
  </si>
  <si>
    <t>333215</t>
  </si>
  <si>
    <t>PREZDENÍ OPER A KRÍDEL Z KAMENNÉHO ZDIVA</t>
  </si>
  <si>
    <t>Přezdění potřebných částí klenby a čelních zdí – výrazných prohlubní a kaveren větších než 5/5/5 cm.
Odhad 5% objemu klenby a čelních zdí.Včetně případného doplnění materiálu - pískovec z lomu Libná nebo Božanov.</t>
  </si>
  <si>
    <t>"Klenba: "0,05*7,5*0,32*4,45 = 0,534 [A]_x000d_
 "Levá čelní zeď: "0,05*1,0*1,0*2,0 = 0,100 [B]_x000d_
 "Pravá čelní zeď: "0,05*1,0*1,0*5,5 = 0,275 [C]_x000d_
 "Celkové množství "0.909000 = 0,909 [D]</t>
  </si>
  <si>
    <t>položka zahrnuje rozebrání stávajícího zdiva, nezbytnou manipulaci s rozebraným materiálem (nakládání, doprava, složení, ocištení, odvoz nepoužitelného materiálu a suti), vyzdení z tohoto materiálu (bez dodávky nového) vcetne dodávky predepsaného materiálu pro výpln spar.</t>
  </si>
  <si>
    <t>4</t>
  </si>
  <si>
    <t>Vodorovné konstrukce</t>
  </si>
  <si>
    <t>417945</t>
  </si>
  <si>
    <t>ZTUŽUJÍCÍ PÁSY Z NEREZ OCELI</t>
  </si>
  <si>
    <t>Zesílení klenby nerezovou helikální výztuží průměru 8 mm do vyfézované drážky.
Mezní síla v tahu minimálně 8,8 kN.
Cena za komplet včetně zhotovení drážky ve spáře zdiva, osazení výztuže a kotevní malty.</t>
  </si>
  <si>
    <t>7*8,0 = 56,000 [A]</t>
  </si>
  <si>
    <t xml:space="preserve">- dílenská dokumentace, vcetne technologického predpisu spojování,
- dodání  materiálu  v požadované kvalite a výroba konstrukce (vcetne  pomucek,  prípravku a prostredku pro výrobu) bez ohledu na nárocnost a její hmotnost,
- dodání spojovacího materiálu,
- zrízení  montážních  a  dilatacních  spoju,  spar, vcetne potrebných úprav, vložek, opracování, ocištení a ošetrení,
- podper. konstr. a lešení všech druhu pro montáž konstrukcí i doplnkových, vcetne požadovaných otvoru, ochranných a bezpecnostních opatrení a základu pro tyto konstrukce a lešení,
- montáž konstrukce na staveništi, vcetne montážních prostredku a pomucek a zednických výpomocí,                              
- výpln, tesnení a tmelení spar a spoju,
- všechny druhy ocelového kotvení,
- dílenskou prejímku a montážní prohlídku, vcetne požadovaných dokladu,
- zrízení kotevních otvoru nebo jam, nejsou-li cástí jiné konstrukce,
- osazení kotvení nebo prímo cástí konstrukce do podpurné konstrukce nebo do zeminy,
- výpln kotevních otvoru  (príp.  podlití  patních  desek) maltou,  betonem  nebo  jinou speciální hmotou, vyplnení jam zeminou,
- veškeré druhy protikorozní ochrany a nátery konstrukcí,
- zvláštní spojovací prostredky, rozebíratelnost konstrukce,
- ochranná opatrení pred úcinky bludných proudu
- ochranu pred prepetím.</t>
  </si>
  <si>
    <t>451314</t>
  </si>
  <si>
    <t>PODKLADNÍ A VÝPLNOVÉ VRSTVY Z PROSTÉHO BETONU C25/30</t>
  </si>
  <si>
    <t>Betonové lože zpevnění C25/30.
Tloušťka 150 mm. Přechodové klíny 600 mm.</t>
  </si>
  <si>
    <t>"Přechodové klíny před mostem: "2*1,25*0,6*1,7 = 2,550 [A]_x000d_
 "Přechodové klíny za mostem: "2*1,25*0,6*1,0 = 1,500 [B]_x000d_
 "OP1 vlevo: "0,15*2,4 = 0,360 [C]_x000d_
 "OP1 vpravo: "0,15*2,6 = 0,390 [D]_x000d_
 "OP2 vlevo: "0,15*5,0 = 0,750 [E]_x000d_
 "OP2 vpravo: "0,15*1,8 = 0,270 [F]_x000d_
 "Celkové množství "5.820000 = 5,820 [G]</t>
  </si>
  <si>
    <t>45860</t>
  </si>
  <si>
    <t>VÝPLN ZA OPERAMI A ZDMI Z MEZEROVITÉHO BETONU</t>
  </si>
  <si>
    <t>Přechodové oblasti mostu. 
Šířka x plocha řezu. Odečet přitěžovací desky.</t>
  </si>
  <si>
    <t>"Opěra 1 vlevo: "3,0*4,3 = 12,900 [A]_x000d_
 "Opěra 2 vlevo: "3,0*5,2 = 15,600 [B]_x000d_
 "Opěra 1 vpravo: "3,0*3,6 = 10,800 [C]_x000d_
 "Opěra 2 vpravo: "3,0*4,7 = 14,100 [D]_x000d_
 "Odečet PD: "-4*1,2*0,5*3,0 = -7,200 [E]_x000d_
 "Celkové množství "46.200000 = 46,200 [F]</t>
  </si>
  <si>
    <t>položka zahrnuje:
- dodávku mezerovitého betonu predepsané kvality a zásyp se zhutnením vcetne mimostaveništní a vnitrostaveništní dopravy</t>
  </si>
  <si>
    <t>465512</t>
  </si>
  <si>
    <t>DLAŽBY Z LOMOVÉHO KAMENE NA MC</t>
  </si>
  <si>
    <t>Zpevnění kamenem do betonu v obrysu spodní stavby tl. 200 mm, spárovací malta XF4.
Včetně skluzů z kamene do betonu.
Lomový kámen - pískovec z lomu Libná nebo Božanov.
Tloušťka x plocha.</t>
  </si>
  <si>
    <t>"OP1 vlevo: "0,2*4,4 = 0,880 [A]_x000d_
 "OP1 vpravo: "0,2*4,6 = 0,920 [B]_x000d_
 "OP2 vlevo: "0,2*6,0 = 1,200 [C]_x000d_
 "OP2 vpravo: "0,2*2,8 = 0,560 [D]_x000d_
 "Celkové množství "3.560000 = 3,560 [E]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</si>
  <si>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- nezahrnuje podklad pod dlažbu, vykazuje se samostatne položkami SD 45</t>
  </si>
  <si>
    <t>56332</t>
  </si>
  <si>
    <t>VOZOVKOVÉ VRSTVY ZE ŠTERKODRTI TL. DO 100MM</t>
  </si>
  <si>
    <t>ŠDA fr. 0/32. 
Plynulé napojení lesní cesty na odsunutý sjezd.</t>
  </si>
  <si>
    <t>56333</t>
  </si>
  <si>
    <t>VOZOVKOVÉ VRSTVY ZE ŠTERKODRTI TL. DO 150MM</t>
  </si>
  <si>
    <t>ŠDA fr. 0/32. 
2 vrstvy tl. 150 mm. Průměrná šířka 6,3 m.</t>
  </si>
  <si>
    <t>2*6,3*28,0 = 352,800 [A]</t>
  </si>
  <si>
    <t>Štěrkodrť fr. 0/32.
Nové krajnice + sjezd před mostem.</t>
  </si>
  <si>
    <t>"Vlevo před mostem: "0,75*10,0 = 7,500 [A]_x000d_
 "Vlevo za mostem: "0,75*11,0 = 8,250 [B]_x000d_
 "Vpravo před mostem: "3,2*12,0 = 38,400 [C]_x000d_
 "Vpravo za mostem: "0,75*14,0 = 10,500 [D]_x000d_
 "Celkové množství "64.650000 = 64,650 [E]</t>
  </si>
  <si>
    <t>572123</t>
  </si>
  <si>
    <t>INFILTRACNÍ POSTRIK Z EMULZE DO 1,0KG/M2</t>
  </si>
  <si>
    <t>Infiltrační postřik 1.0 kg/m2. Průměrná šířka 6,1 m.</t>
  </si>
  <si>
    <t>6,1*30,0 = 183,000 [A]</t>
  </si>
  <si>
    <t>572213</t>
  </si>
  <si>
    <t>SPOJOVACÍ POSTRIK Z EMULZE DO 0,5KG/M2</t>
  </si>
  <si>
    <t>Spojovací postřik 0,3 kg/m2. 2 vrstvy. Průměrná šířka 5,8 m.</t>
  </si>
  <si>
    <t>2*5,8*40,0 = 464,000 [A]</t>
  </si>
  <si>
    <t>ACO 11, 50/70, tl. 40 mm, ČSN 73 6121. Průměrná šířka 5,8 m.</t>
  </si>
  <si>
    <t>5,8*40,0 = 232,000 [A]</t>
  </si>
  <si>
    <t>574C56</t>
  </si>
  <si>
    <t>ASFALTOVÝ BETON PRO LOŽNÍ VRSTVY ACL 16+, 16S TL. 60MM</t>
  </si>
  <si>
    <t>ACL 16+ 50/70, tl. 60 mm, ČSN 73 6121. Průměrná šířka 5,8 m.</t>
  </si>
  <si>
    <t>5,8*38,0 = 220,400 [A]</t>
  </si>
  <si>
    <t>574E46</t>
  </si>
  <si>
    <t>ASFALTOVÝ BETON PRO PODKLADNÍ VRSTVY ACP 16+, 16S TL. 50MM</t>
  </si>
  <si>
    <t>ACP 16+ 50/70, tl. 50 mm, ČSN 73 6121. Průměrná šířka 5,8 m.</t>
  </si>
  <si>
    <t>5,8*30,0 = 174,000 [A]</t>
  </si>
  <si>
    <t>58920</t>
  </si>
  <si>
    <t>VÝPLN SPAR MODIFIKOVANÝM ASFALTEM</t>
  </si>
  <si>
    <t>"Začátek úpravy: "5,45 = 5,450 [A]_x000d_
 "Konec úpravy: "5,05 = 5,050 [B]_x000d_
 "Celkové množství "10.500000 = 10,500 [C]</t>
  </si>
  <si>
    <t>položka zahrnuje:
- dodávku predepsaného materiálu
- vycištení a výpln spar tímto materiálem</t>
  </si>
  <si>
    <t>6</t>
  </si>
  <si>
    <t>Úpravy povrchů, podlahy, výplně otvorů</t>
  </si>
  <si>
    <t>626112</t>
  </si>
  <si>
    <t>REPROFILACE PODHLEDU, SVISLÝCH PLOCH SANACNÍ MALTOU JEDNOVRST TL 20MM</t>
  </si>
  <si>
    <t xml:space="preserve">Na kamenné klenbě shora a rubové plochy kamenných čel, podklad pod izolaci.
Technická specifikace malty:
- pevnost v tlaku:     25.0–30.0 MPa
- pevnost v tahu za ohybu:    min. 5.0 MPa
- soudržnost s podkladem bez adhezního můstku: min. 1.5 MPa, průměrně 1.7 MPa 
- smršťování:      max. 0.50 %
- mrazuvzdornost:     T 100
- statický modul pružnosti:    max. 30.0 GPa</t>
  </si>
  <si>
    <t>"Klenba: "4,8*6,0 = 28,800 [A]_x000d_
 "Rub čel: "4*1,0*2,2 = 8,800 [B]_x000d_
 "Celkové množství "37.600000 = 37,600 [C]</t>
  </si>
  <si>
    <t>položka zahrnuje:
dodávku veškerého materiálu potrebného pro predepsanou úpravu v predepsané kvalite
nutné vyspravení podkladu, prípadne zatrení spar zdiva
položení vrstvy v predepsané tlouštce
potrebná lešení a podperné konstrukce</t>
  </si>
  <si>
    <t>62747</t>
  </si>
  <si>
    <t>SPÁROVÁNÍ STARÉHO ZDIVA ZVLÁŠT MALTOU</t>
  </si>
  <si>
    <t>Přespárování zdiva trass vápennou maltou.
Řádkové zdivo podhledu klenby.
Veškeré lícní plochy nepravidelného zdiva čel. Včetně kamenných bloků v patě.
Spárování rubu stávajících konstrukcí pro vytvoření plomby pro injektáž zdiva.
Specifikace:
- Odpovídá kvalitativní třídě M5 podle ČSN EN 998-2
- Pevnost v tlaku: 5 N/mm2
- Zrnitost: 0 – 2 mm, 0 – 4 mm
Pojivová báze: 
- Směsné, vysoce hydraulické trassové vápno 
- s příměsí rýnského trassu podle EN 459.
- Obsah rýnského trassu k pojivu v rozmezí 35-45%.</t>
  </si>
  <si>
    <t>"Klenba - podhled: "7,5*4,1 = 30,750 [A]_x000d_
 "Levá čelní zeď - pohled: "1,0*7,0 = 7,000 [B]_x000d_
 "Pravá čelní zeď - pohled: "1,2*2,5 = 3,000 [C]_x000d_
 "Klenba - rub: "6,0*4,8 = 28,800 [D]_x000d_
 "Levá čelní zeď - rub: "2*1,0*2,2 = 4,400 [E]_x000d_
 "Pravá čelní zeď - rub: "2*1,0*2,2 = 4,400 [F]_x000d_
 "Celkové množství "78.350000 = 78,350 [G]</t>
  </si>
  <si>
    <t>položka zahrnuje:
dodávku veškerého materiálu potrebného pro predepsanou úpravu v predepsané kvalite
vycištení spar (vyškrábání), vypláchnutí spar vodou, ocištení povrchu
spárování
odklizení suti a prebytecného materiálu
potrebná lešení</t>
  </si>
  <si>
    <t>7</t>
  </si>
  <si>
    <t>Přidružená stavební výroba</t>
  </si>
  <si>
    <t>709611</t>
  </si>
  <si>
    <t>DEMONTÁŽ KABELOVÉHO ŽLABU/LIŠTY VCETNE KRYTU</t>
  </si>
  <si>
    <t>Demontáž stávající lišty neprovozovaného kabelu CETIN.</t>
  </si>
  <si>
    <t>1. Položka obsahuje:
 – prípravu podkladu pro osazení
2. Položka neobsahuje:
 X
3. Zpusob merení:
Merí se metr délkový.</t>
  </si>
  <si>
    <t>711415</t>
  </si>
  <si>
    <t>IZOLACE MOSTOVEK CELOPLOŠ POLYMERNÍ</t>
  </si>
  <si>
    <t>Stěrková nebo stříkaná izolace dle TP 164.
Včetně přetažení na parapetní zídky a podkladní beton.
Minimální tloušťka izolační vrstvy 2,0 mm. Provádění a příprava podkladu dle TP 164.</t>
  </si>
  <si>
    <t>"Klenba + parapety - rub: "6,0*6,8 = 40,800 [A]_x000d_
 "Parapetní zídky: "2*0,5*2,5 = 2,500 [B]_x000d_
 "Levá čelní zeď - rub: "2*1,0*2,2 = 4,400 [C]_x000d_
 "Pravá čelní zeď - rub: "2*1,0*2,2 = 4,400 [D]_x000d_
 "Celkové množství "52.100000 = 52,100 [E]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</si>
  <si>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litý asfalt, asfaltový beton
v této položce se vykáže i izolace rámových konstrukcí (mosty, propusty, kolektory)</t>
  </si>
  <si>
    <t>711509</t>
  </si>
  <si>
    <t>OCHRANA IZOLACE NA POVRCHU TEXTILIÍ</t>
  </si>
  <si>
    <t>Ochrana izolace rubu klenby a rubu přitěžovacích desek. 
Geotextilie s ochrannou a drenážní funkcí min. 600 g/m2, min. tl. 6 mm, tažnost min. 70 %).</t>
  </si>
  <si>
    <t>"Klenba + parapety - rub: "6,0*6,8 = 40,800 [A]_x000d_
 "Parapetní zídky: "2*0,5*2,5 = 2,500 [B]_x000d_
 "Levá čelní zeď - rub: "2*1,0*2,2 = 4,400 [C]_x000d_
 "Pravá čelní zeď - rub: "2*1,0*2,2 = 4,400 [D]_x000d_
 "PD OP1 vlevo: "2,5*5,4 = 13,500 [E]_x000d_
 "PD OP2 vlevo: "2,5*8,9 = 22,250 [F]_x000d_
 "PD OP1 vpravo: "2,3*3,2 = 7,360 [G]_x000d_
 "PD OP2 vpravo: "2,3*4,1 = 9,430 [H]_x000d_
 "Celkové množství "104.640000 = 104,640 [I]</t>
  </si>
  <si>
    <t xml:space="preserve">položka zahrnuje:
- dodání  predepsaného ochranného materiálu
- zrízení ochrany izolace</t>
  </si>
  <si>
    <t>742Z23</t>
  </si>
  <si>
    <t>DEMONTÁŽ KABELOVÉHO VEDENÍ NN</t>
  </si>
  <si>
    <t>Demontáž stávajícího neprovozovaného kabelu CETIN na mostě. Včetně převzetí správcem.</t>
  </si>
  <si>
    <t>1. Položka obsahuje:
 – všechny náklady na demontáž stávajícího zarízení se všemi pomocnými doplnujícími úpravami pro jeho likvidaci
 – naložení vybouraného materiálu na dopravní prostredek
2. Položka neobsahuje:
 – odvoz vybouraného materiálu
 – poplatek za likvidaci odpadu (nacení se dle SSD 0)
3. Zpusob merení:
Merí se metr délkový.</t>
  </si>
  <si>
    <t>78381</t>
  </si>
  <si>
    <t>NÁTERY BETON KONSTR TYP S1 (OS-A)</t>
  </si>
  <si>
    <t>Ochranný sjednocující nátěr lícních ploch čelních zdí a říms. S pigmentováním v barvě přírodního pískovce.</t>
  </si>
  <si>
    <t>"Povrch levé římsy: "1,4*16,4 = 22,960 [A]_x000d_
 "Povrch pravé římsy: "1,4*9,4 = 13,160 [B]_x000d_
 "Líc levé čelní zdi: "0,75*14,4 = 10,800 [C]_x000d_
 "Líc pravé čelní zdi: "0,55*7,4 = 4,070 [D]_x000d_
 "Celkové množství "50.990000 = 50,990 [E]</t>
  </si>
  <si>
    <t>- položka zahrnuje kompletní povlaky (i ruznobarevné), vcetne úpravy podkladu (odmaštení, odstranení starých náteru a necistot) a jeho vyspravení, provedení náteru predepsaným postupem a splnení všech požadavku daných technologickým predpisem.</t>
  </si>
  <si>
    <t>NÁTĚRY KAMENNÝCH KONSTRUKCÍ</t>
  </si>
  <si>
    <t>Mineralizační nátěr lícních ploch kamenného zdiva.
Transparentní nátěr. Dle ČSN EN 1062-1. Propustnost vodních pár V1 (&gt; 150 g/(m2*d). Rychlost pronikání vody W2 (0,1 &lt; w &gt; 0,5 kg/(m2*h0,5 )</t>
  </si>
  <si>
    <t>"Klenba - podhled: "7,5*4,1 = 30,750 [A]_x000d_
 "Levá čelní zeď - pohled: "1,0*7,0 = 7,000 [B]_x000d_
 "Pravá čelní zeď - pohled: "1,2*2,5 = 3,000 [C]_x000d_
 "Celkové množství "40.750000 = 40,750 [D]</t>
  </si>
  <si>
    <t>78383</t>
  </si>
  <si>
    <t>NÁTERY BETON KONSTR TYP S4 (OS-C)</t>
  </si>
  <si>
    <t>Ochranný nátěr obruby říms.</t>
  </si>
  <si>
    <t>"Levá římsa: "0,3*16,4 = 4,920 [A]_x000d_
 "Pravá římsa: "0,3*9,4 = 2,820 [B]_x000d_
 "Celkové množství "7.740000 = 7,740 [C]</t>
  </si>
  <si>
    <t>78442</t>
  </si>
  <si>
    <t>MALBY POVRCHU VÁPENNÉ</t>
  </si>
  <si>
    <t>Vápenný zátěr nepravidelného zdiva.
Řádkové zdivo podhledu klenby.
Veškeré lícní plochy nepravidelného zdiva čel. Včetně kamenných bloků v patě.
Spárování rubu stávajících konstrukcí pro vytvoření plomby pro injektáž zdiva.</t>
  </si>
  <si>
    <t>- Položka zahrnuje veškerý materiál, výrobky a polotovary, vcetne mimostaveništní a vnitrostaveništní dopravy (rovnež presuny), vcetne naložení a složení,prípadne s uložením.</t>
  </si>
  <si>
    <t>8</t>
  </si>
  <si>
    <t>Potrubí</t>
  </si>
  <si>
    <t>87527</t>
  </si>
  <si>
    <t>POTRUBÍ DREN Z TRUB PLAST (I FLEXIBIL) DN DO 100MM</t>
  </si>
  <si>
    <t>Vyústění drenáže do líce klenby, včetně T-kusu.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</si>
  <si>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</t>
  </si>
  <si>
    <t>875272</t>
  </si>
  <si>
    <t>POTRUBÍ DREN Z TRUB PLAST (I FLEXIBIL) DN DO 100MM DEROVANÝCH</t>
  </si>
  <si>
    <t>Rubová drenáž DN100, SN8 včetně napojení podélné drenáže T-kusem.</t>
  </si>
  <si>
    <t>"Rub opěry 1: "6,0 = 6,000 [A]_x000d_
 "Rub opěry 2: "6,0 = 6,000 [B]_x000d_
 "Podélná drenáž OP1: "6,0 = 6,000 [C]_x000d_
 "Podélná drnáž OP2: "8,0 = 8,000 [D]_x000d_
 "Celkové množství "26.000000 = 26,000 [E]</t>
  </si>
  <si>
    <t>87627</t>
  </si>
  <si>
    <t>CHRÁNICKY Z TRUB PLASTOVÝCH DN DO 100MM</t>
  </si>
  <si>
    <t>Chráničky v římsách, PE, průměr 94/110. Přesah 1.0 m za přechodové klíny. S záslepkami.</t>
  </si>
  <si>
    <t>"Levá římsa: "21,0 = 21,000 [A]_x000d_
 "Pravá římsa: "14,0 = 14,000 [B]_x000d_
 "Celkové množství "35.000000 = 35,000 [C]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</si>
  <si>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</t>
  </si>
  <si>
    <t>9112A3</t>
  </si>
  <si>
    <t>ZÁBRADLÍ MOSTNÍ S VODOR MADLY - DEMONTÁŽ S PRESUNEM</t>
  </si>
  <si>
    <t>Demontáž stávajícího zábradlí. Likvidace v režii zhotovitele.</t>
  </si>
  <si>
    <t>2*6,0 = 12,000 [A]</t>
  </si>
  <si>
    <t>položka zahrnuje:
- demontáž a odstranení zarízení
- jeho odvoz na predepsané místo</t>
  </si>
  <si>
    <t>911DC3</t>
  </si>
  <si>
    <t>SVODIDLO BETON, ÚROVEN ZADRŽ H2 VÝŠ 1,0M - DEMONTÁŽ S PRESUNEM</t>
  </si>
  <si>
    <t>Demontáž stávajícího provizorního betonového svodidla na mostě.
Odvoz do skladu určeného investorem.</t>
  </si>
  <si>
    <t>2*12,0 = 24,000 [A]</t>
  </si>
  <si>
    <t>911GB</t>
  </si>
  <si>
    <t xml:space="preserve">SVODIDLO DREVOOCELOVÉ,  ÚROVEN ZADRŽ H1</t>
  </si>
  <si>
    <t>Silniční dřevoocelové svodidlo.
Ukončení svodidel před a za mostem. Včetně výškových náběhů.</t>
  </si>
  <si>
    <t>"Levá strana: "28,0 = 28,000 [A]_x000d_
 "Pravá strana: "28,0 = 28,000 [B]_x000d_
 "Celkové množství "56.000000 = 56,000 [C]</t>
  </si>
  <si>
    <t>položka zahrnuje:
- kompletní dodávku všech dílu drevoocelového svodidla s predepsanou povrchovou úpravou kovových cástí a impregnacních náteru drevených cástí, vcetne spojovacích prvku
- montáž a osazení svodidla, osazení sloupku zaberanením nebo osazením do betonových bloku (vcetne betonových bloku a nutných zemních prací)
- ukoncení zapuštením do betonových bloku (vcetne betonového bloku a nutných zemních prací) nebo koncovkou
- prechod na jiný typ svodidla nebo pres mostní záver
nezahrnuje odrazky nebo retroreflexní fólie</t>
  </si>
  <si>
    <t>911GC</t>
  </si>
  <si>
    <t xml:space="preserve">SVODIDLO DREVOOCELOVÉ,  ÚROVEN ZADRŽ H2</t>
  </si>
  <si>
    <t>Dřevoocelové zábradelní svodidlo s úrovní zadržení H2. Bez výplně.</t>
  </si>
  <si>
    <t>"Levá strana: "17,0 = 17,000 [A]_x000d_
 "Pravá strana: "10,0 = 10,000 [B]_x000d_
 "Celkové množství "27.000000 = 27,000 [C]</t>
  </si>
  <si>
    <t>91267</t>
  </si>
  <si>
    <t>ODRAZKY NA SVODIDLA</t>
  </si>
  <si>
    <t>Odrazky na svodidla modré barvy. 2x3 ks.</t>
  </si>
  <si>
    <t>- kompletní dodávka se všemi pomocnými a doplnujícími pracemi a soucástmi</t>
  </si>
  <si>
    <t>91355</t>
  </si>
  <si>
    <t>EVIDENCNÍ CÍSLO MOSTU</t>
  </si>
  <si>
    <t>2x evidenční číslo mostu.
1x vyznačení letopočtu vlysem do líce římsy.</t>
  </si>
  <si>
    <t>položka zahrnuje štítek s evidencním císlem mostu, sloupek dopravní znacky vcetne osazení a nutných zemních prací a zabetonování</t>
  </si>
  <si>
    <t>914171</t>
  </si>
  <si>
    <t>DOPRAVNÍ ZNACKY ZÁKLADNÍ VELIKOSTI HLINÍKOVÉ FÓLIE TR 2 - DODÁVKA A MONTÁŽ</t>
  </si>
  <si>
    <t xml:space="preserve">Nové dopravní značky P1 a E2b. 
Nové dopravní značky omezení zatížitelnosti na mostě 2x  - B13 (12t), B14(9,4 t), E13 (jediné vozidlo 30t).</t>
  </si>
  <si>
    <t>položka zahrnuje:
- dodávku a montáž znacek v požadovaném provedení</t>
  </si>
  <si>
    <t>914173</t>
  </si>
  <si>
    <t>DOPRAVNÍ ZNACKY ZÁKLADNÍ VELIKOSTI HLINÍKOVÉ FÓLIE TR 2 - DEMONTÁŽ</t>
  </si>
  <si>
    <t>Demontáž stávajících dopravních značek. Likvidace v režii zhotovitele.
P1, E2b, 2xB13, 2xB14, 2xE13, P7, P8, 2x A6a.
Včetně sloupků a základové patky.</t>
  </si>
  <si>
    <t>914921</t>
  </si>
  <si>
    <t>SLOUPKY A STOJKY DOPRAVNÍCH ZNACEK Z OCEL TRUBEK DO PATKY - DODÁVKA A MONTÁŽ</t>
  </si>
  <si>
    <t>Nová dopravní značka P1.
Nové dopravní značky omezení zatížitelnosti na mostě 2x.</t>
  </si>
  <si>
    <t>položka zahrnuje:
- sloupky a upevnovací zarízení vcetne jejich osazení (betonová patka, zemní práce)</t>
  </si>
  <si>
    <t>914923</t>
  </si>
  <si>
    <t>SLOUPKY A STOJKY DZ Z OCEL TRUBEK DO PATKY DEMONTÁŽ</t>
  </si>
  <si>
    <t>Sloupky včetně patky. Likvidace v režii zhotovitele.
P1, 2xB13, P7, P8, 2x A6a.</t>
  </si>
  <si>
    <t>915111</t>
  </si>
  <si>
    <t>VODOROVNÉ DOPRAVNÍ ZNACENÍ BARVOU HLADKÉ - DODÁVKA A POKLÁDKA</t>
  </si>
  <si>
    <t>Předběžné dopravní značení. V4 š. 0.125 m.</t>
  </si>
  <si>
    <t>2*0,125*40,0 = 10,000 [A]</t>
  </si>
  <si>
    <t>položka zahrnuje:
- dodání a pokládku náterového materiálu (merí se pouze natíraná plocha)
- predznacení a reflexní úpravu</t>
  </si>
  <si>
    <t>915221</t>
  </si>
  <si>
    <t>VODOR DOPRAV ZNAC PLASTEM STRUKTURÁLNÍ NEHLUCNÉ - DOD A POKLÁDKA</t>
  </si>
  <si>
    <t>Definitivní dopravní značení. V4 š. 0.125 m.</t>
  </si>
  <si>
    <t>916363</t>
  </si>
  <si>
    <t>SMEROVACÍ DESKY Z4 OBOUSTR S FÓLIÍ TR 2 - DEMONTÁŽ</t>
  </si>
  <si>
    <t>Včetně odvozu do skladu stanoveného investorem.</t>
  </si>
  <si>
    <t>917223</t>
  </si>
  <si>
    <t>SILNICNÍ A CHODNÍKOVÉ OBRUBY Z BETONOVÝCH OBRUBNÍKU ŠÍR 100MM</t>
  </si>
  <si>
    <t>Lemování zpevnění v obrysu spodní stavby při terénu. Včetně betonového lože.</t>
  </si>
  <si>
    <t>"OP1 vlevo: "15,0 = 15,000 [A]_x000d_
 "OP1 vpravo: "15,0 = 15,000 [B]_x000d_
 "OP2 vlevo: "12,0 = 12,000 [C]_x000d_
 "OP2 vpravo: "7,0 = 7,000 [D]_x000d_
 "Celkové množství "49.000000 = 49,000 [E]</t>
  </si>
  <si>
    <t>Položka zahrnuje:
dodání a pokládku betonových obrubníku o rozmerech predepsaných zadávací dokumentací
betonové lože i bocní betonovou operku.</t>
  </si>
  <si>
    <t>917224</t>
  </si>
  <si>
    <t>SILNICNÍ A CHODNÍKOVÉ OBRUBY Z BETONOVÝCH OBRUBNÍKU ŠÍR 150MM</t>
  </si>
  <si>
    <t>Lemování zpevnění v obrysu spodní stavby při vozovce. Včetně betonového lože.</t>
  </si>
  <si>
    <t>"OP1 vlevo: "2,0 = 2,000 [A]_x000d_
 "OP1 vpravo: "2,0 = 2,000 [B]_x000d_
 "OP2 vlevo: "1,0 = 1,000 [C]_x000d_
 "OP2 vpravo: "1,0 = 1,000 [D]_x000d_
 "Celkové množství "6.000000 = 6,000 [E]</t>
  </si>
  <si>
    <t>919111</t>
  </si>
  <si>
    <t>REZÁNÍ ASFALTOVÉHO KRYTU VOZOVEK TL DO 50MM</t>
  </si>
  <si>
    <t>položka zahrnuje rezání vozovkové vrstvy v predepsané tlouštce, vcetne spotreby vody</t>
  </si>
  <si>
    <t>931325</t>
  </si>
  <si>
    <t>TESNENÍ DILATAC SPAR ASF ZÁLIVKOU MODIFIK PRUR DO 600MM2</t>
  </si>
  <si>
    <t>Těsnění spáry podél římsy asfaltovou zálivkou. I podél přechodových klínů říms.</t>
  </si>
  <si>
    <t>"Levá strana: "19,1 = 19,100 [A]_x000d_
 "Pravá strana: "12,1 = 12,100 [B]_x000d_
 "Celkové množství "31.200000 = 31,200 [C]</t>
  </si>
  <si>
    <t>položka zahrnuje dodávku a osazení predepsaného materiálu, ocištení ploch spáry pred úpravou, ocištení okolí spáry po úprave
nezahrnuje tesnící profil</t>
  </si>
  <si>
    <t>938443</t>
  </si>
  <si>
    <t>OCIŠTENÍ ZDIVA OTRYSKÁNÍM TLAKOVOU VODOU DO 1000 BARU</t>
  </si>
  <si>
    <t>Očištění všech odkrytých povrchů stávajícího zdiva; o výši tlaku se rozhodne na základě zkoušky na referenční ploše.</t>
  </si>
  <si>
    <t>položka zahrnuje ocištení predepsaným zpusobem vcetne odklizení vzniklého odpadu</t>
  </si>
  <si>
    <t>94190</t>
  </si>
  <si>
    <t>LEHKÉ PRACOVNÍ LEŠENÍ DO 1,5 KPA</t>
  </si>
  <si>
    <t>M3OP</t>
  </si>
  <si>
    <t>Pro přístup k čelům. Včetně založení, pronájmu a opotřebení.</t>
  </si>
  <si>
    <t>"Levá strana: "2,0*2,0*12,0 = 48,000 [A]_x000d_
 "Pravá strana: "2,0*2,0*6,0 = 24,000 [B]_x000d_
 "Celkové množství "72.000000 = 72,000 [C]</t>
  </si>
  <si>
    <t>Položka zahrnuje dovoz, montáž, údržbu, opotrebení (nájemné), demontáž, konzervaci, odvoz.</t>
  </si>
  <si>
    <t>94890</t>
  </si>
  <si>
    <t>PODPERNÉ SKRUŽE - ZRÍZENÍ A ODSTRANENÍ</t>
  </si>
  <si>
    <t>Dočasné podepření klenby. Včetně založení, pronájmu a opotřebení.
Šířka x plocha otvoru.</t>
  </si>
  <si>
    <t>7,5*3,7 = 27,750 [A]</t>
  </si>
  <si>
    <t>96613</t>
  </si>
  <si>
    <t>BOURÁNÍ KONSTRUKCÍ Z KAMENE NA MC</t>
  </si>
  <si>
    <t>Bourání horní části čelních zdí.
Předpokládaná tloušťka x plocha pohledu.
Včetně odvozu na skládku.</t>
  </si>
  <si>
    <t>"Levá strana: "1,2*7,5 = 9,000 [A]_x000d_
 "Pravá strana: "1,2*3,1 = 3,720 [B]_x000d_
 "Celkové množství "12.720000 = 12,720 [C]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</si>
  <si>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</si>
  <si>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96616</t>
  </si>
  <si>
    <t>BOURÁNÍ KONSTRUKCÍ ZE ŽELEZOBETONU</t>
  </si>
  <si>
    <t>Bourání horní části parapetních zdí.
Předpokládaná tloušťka x plocha pohledu. 
Včetně odvozu na skládku.</t>
  </si>
  <si>
    <t>"Levá strana: "0,45*7,0 = 3,150 [A]_x000d_
 "Pravá strana: "0,45*4,5 = 2,025 [B]_x000d_
 "Celkové množství "5.175000 = 5,175 [C]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</si>
</sst>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SUMIFS(I8:I62,A8:A62,"SD")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10</v>
      </c>
      <c r="F8" s="26"/>
      <c r="G8" s="26"/>
      <c r="H8" s="26"/>
      <c r="I8" s="27">
        <f>SUMIFS(I9:I62,A9:A62,"P")</f>
        <v>0</v>
      </c>
      <c r="J8" s="28"/>
    </row>
    <row r="9">
      <c r="A9" s="29" t="s">
        <v>24</v>
      </c>
      <c r="B9" s="29">
        <v>15</v>
      </c>
      <c r="C9" s="30" t="s">
        <v>25</v>
      </c>
      <c r="D9" s="29" t="s">
        <v>26</v>
      </c>
      <c r="E9" s="31" t="s">
        <v>27</v>
      </c>
      <c r="F9" s="32" t="s">
        <v>28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3.2">
      <c r="A10" s="29" t="s">
        <v>29</v>
      </c>
      <c r="B10" s="36"/>
      <c r="C10" s="37"/>
      <c r="D10" s="37"/>
      <c r="E10" s="31" t="s">
        <v>30</v>
      </c>
      <c r="F10" s="37"/>
      <c r="G10" s="37"/>
      <c r="H10" s="37"/>
      <c r="I10" s="37"/>
      <c r="J10" s="38"/>
    </row>
    <row r="11">
      <c r="A11" s="29" t="s">
        <v>31</v>
      </c>
      <c r="B11" s="36"/>
      <c r="C11" s="37"/>
      <c r="D11" s="37"/>
      <c r="E11" s="31" t="s">
        <v>32</v>
      </c>
      <c r="F11" s="37"/>
      <c r="G11" s="37"/>
      <c r="H11" s="37"/>
      <c r="I11" s="37"/>
      <c r="J11" s="38"/>
    </row>
    <row r="12">
      <c r="A12" s="29" t="s">
        <v>24</v>
      </c>
      <c r="B12" s="29">
        <v>2</v>
      </c>
      <c r="C12" s="30" t="s">
        <v>33</v>
      </c>
      <c r="D12" s="29" t="s">
        <v>34</v>
      </c>
      <c r="E12" s="31" t="s">
        <v>35</v>
      </c>
      <c r="F12" s="32" t="s">
        <v>28</v>
      </c>
      <c r="G12" s="33">
        <v>1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 ht="57.6">
      <c r="A13" s="29" t="s">
        <v>29</v>
      </c>
      <c r="B13" s="36"/>
      <c r="C13" s="37"/>
      <c r="D13" s="37"/>
      <c r="E13" s="31" t="s">
        <v>36</v>
      </c>
      <c r="F13" s="37"/>
      <c r="G13" s="37"/>
      <c r="H13" s="37"/>
      <c r="I13" s="37"/>
      <c r="J13" s="38"/>
    </row>
    <row r="14">
      <c r="A14" s="29" t="s">
        <v>31</v>
      </c>
      <c r="B14" s="36"/>
      <c r="C14" s="37"/>
      <c r="D14" s="37"/>
      <c r="E14" s="31" t="s">
        <v>37</v>
      </c>
      <c r="F14" s="37"/>
      <c r="G14" s="37"/>
      <c r="H14" s="37"/>
      <c r="I14" s="37"/>
      <c r="J14" s="38"/>
    </row>
    <row r="15">
      <c r="A15" s="29" t="s">
        <v>24</v>
      </c>
      <c r="B15" s="29">
        <v>3</v>
      </c>
      <c r="C15" s="30" t="s">
        <v>33</v>
      </c>
      <c r="D15" s="29" t="s">
        <v>38</v>
      </c>
      <c r="E15" s="31" t="s">
        <v>35</v>
      </c>
      <c r="F15" s="32" t="s">
        <v>28</v>
      </c>
      <c r="G15" s="33">
        <v>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57.6">
      <c r="A16" s="29" t="s">
        <v>29</v>
      </c>
      <c r="B16" s="36"/>
      <c r="C16" s="37"/>
      <c r="D16" s="37"/>
      <c r="E16" s="31" t="s">
        <v>39</v>
      </c>
      <c r="F16" s="37"/>
      <c r="G16" s="37"/>
      <c r="H16" s="37"/>
      <c r="I16" s="37"/>
      <c r="J16" s="38"/>
    </row>
    <row r="17">
      <c r="A17" s="29" t="s">
        <v>31</v>
      </c>
      <c r="B17" s="36"/>
      <c r="C17" s="37"/>
      <c r="D17" s="37"/>
      <c r="E17" s="31" t="s">
        <v>37</v>
      </c>
      <c r="F17" s="37"/>
      <c r="G17" s="37"/>
      <c r="H17" s="37"/>
      <c r="I17" s="37"/>
      <c r="J17" s="38"/>
    </row>
    <row r="18">
      <c r="A18" s="29" t="s">
        <v>24</v>
      </c>
      <c r="B18" s="29">
        <v>4</v>
      </c>
      <c r="C18" s="30" t="s">
        <v>33</v>
      </c>
      <c r="D18" s="29" t="s">
        <v>40</v>
      </c>
      <c r="E18" s="31" t="s">
        <v>35</v>
      </c>
      <c r="F18" s="32" t="s">
        <v>28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100.8">
      <c r="A19" s="29" t="s">
        <v>29</v>
      </c>
      <c r="B19" s="36"/>
      <c r="C19" s="37"/>
      <c r="D19" s="37"/>
      <c r="E19" s="31" t="s">
        <v>41</v>
      </c>
      <c r="F19" s="37"/>
      <c r="G19" s="37"/>
      <c r="H19" s="37"/>
      <c r="I19" s="37"/>
      <c r="J19" s="38"/>
    </row>
    <row r="20">
      <c r="A20" s="29" t="s">
        <v>31</v>
      </c>
      <c r="B20" s="36"/>
      <c r="C20" s="37"/>
      <c r="D20" s="37"/>
      <c r="E20" s="31" t="s">
        <v>37</v>
      </c>
      <c r="F20" s="37"/>
      <c r="G20" s="37"/>
      <c r="H20" s="37"/>
      <c r="I20" s="37"/>
      <c r="J20" s="38"/>
    </row>
    <row r="21">
      <c r="A21" s="29" t="s">
        <v>24</v>
      </c>
      <c r="B21" s="29">
        <v>16</v>
      </c>
      <c r="C21" s="30" t="s">
        <v>42</v>
      </c>
      <c r="D21" s="29" t="s">
        <v>40</v>
      </c>
      <c r="E21" s="31" t="s">
        <v>43</v>
      </c>
      <c r="F21" s="32" t="s">
        <v>28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02.4">
      <c r="A22" s="29" t="s">
        <v>29</v>
      </c>
      <c r="B22" s="36"/>
      <c r="C22" s="37"/>
      <c r="D22" s="37"/>
      <c r="E22" s="31" t="s">
        <v>44</v>
      </c>
      <c r="F22" s="37"/>
      <c r="G22" s="37"/>
      <c r="H22" s="37"/>
      <c r="I22" s="37"/>
      <c r="J22" s="38"/>
    </row>
    <row r="23" ht="28.8">
      <c r="A23" s="29" t="s">
        <v>45</v>
      </c>
      <c r="B23" s="36"/>
      <c r="C23" s="37"/>
      <c r="D23" s="37"/>
      <c r="E23" s="39" t="s">
        <v>46</v>
      </c>
      <c r="F23" s="37"/>
      <c r="G23" s="37"/>
      <c r="H23" s="37"/>
      <c r="I23" s="37"/>
      <c r="J23" s="38"/>
    </row>
    <row r="24">
      <c r="A24" s="29" t="s">
        <v>31</v>
      </c>
      <c r="B24" s="36"/>
      <c r="C24" s="37"/>
      <c r="D24" s="37"/>
      <c r="E24" s="31" t="s">
        <v>37</v>
      </c>
      <c r="F24" s="37"/>
      <c r="G24" s="37"/>
      <c r="H24" s="37"/>
      <c r="I24" s="37"/>
      <c r="J24" s="38"/>
    </row>
    <row r="25">
      <c r="A25" s="29" t="s">
        <v>24</v>
      </c>
      <c r="B25" s="29">
        <v>17</v>
      </c>
      <c r="C25" s="30" t="s">
        <v>42</v>
      </c>
      <c r="D25" s="29" t="s">
        <v>47</v>
      </c>
      <c r="E25" s="31" t="s">
        <v>43</v>
      </c>
      <c r="F25" s="32" t="s">
        <v>28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115.2">
      <c r="A26" s="29" t="s">
        <v>29</v>
      </c>
      <c r="B26" s="36"/>
      <c r="C26" s="37"/>
      <c r="D26" s="37"/>
      <c r="E26" s="31" t="s">
        <v>48</v>
      </c>
      <c r="F26" s="37"/>
      <c r="G26" s="37"/>
      <c r="H26" s="37"/>
      <c r="I26" s="37"/>
      <c r="J26" s="38"/>
    </row>
    <row r="27" ht="28.8">
      <c r="A27" s="29" t="s">
        <v>45</v>
      </c>
      <c r="B27" s="36"/>
      <c r="C27" s="37"/>
      <c r="D27" s="37"/>
      <c r="E27" s="39" t="s">
        <v>46</v>
      </c>
      <c r="F27" s="37"/>
      <c r="G27" s="37"/>
      <c r="H27" s="37"/>
      <c r="I27" s="37"/>
      <c r="J27" s="38"/>
    </row>
    <row r="28">
      <c r="A28" s="29" t="s">
        <v>31</v>
      </c>
      <c r="B28" s="36"/>
      <c r="C28" s="37"/>
      <c r="D28" s="37"/>
      <c r="E28" s="31" t="s">
        <v>37</v>
      </c>
      <c r="F28" s="37"/>
      <c r="G28" s="37"/>
      <c r="H28" s="37"/>
      <c r="I28" s="37"/>
      <c r="J28" s="38"/>
    </row>
    <row r="29">
      <c r="A29" s="29" t="s">
        <v>24</v>
      </c>
      <c r="B29" s="29">
        <v>18</v>
      </c>
      <c r="C29" s="30" t="s">
        <v>42</v>
      </c>
      <c r="D29" s="29" t="s">
        <v>49</v>
      </c>
      <c r="E29" s="31" t="s">
        <v>43</v>
      </c>
      <c r="F29" s="32" t="s">
        <v>28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43.2">
      <c r="A30" s="29" t="s">
        <v>29</v>
      </c>
      <c r="B30" s="36"/>
      <c r="C30" s="37"/>
      <c r="D30" s="37"/>
      <c r="E30" s="31" t="s">
        <v>50</v>
      </c>
      <c r="F30" s="37"/>
      <c r="G30" s="37"/>
      <c r="H30" s="37"/>
      <c r="I30" s="37"/>
      <c r="J30" s="38"/>
    </row>
    <row r="31" ht="28.8">
      <c r="A31" s="29" t="s">
        <v>45</v>
      </c>
      <c r="B31" s="36"/>
      <c r="C31" s="37"/>
      <c r="D31" s="37"/>
      <c r="E31" s="39" t="s">
        <v>46</v>
      </c>
      <c r="F31" s="37"/>
      <c r="G31" s="37"/>
      <c r="H31" s="37"/>
      <c r="I31" s="37"/>
      <c r="J31" s="38"/>
    </row>
    <row r="32">
      <c r="A32" s="29" t="s">
        <v>31</v>
      </c>
      <c r="B32" s="36"/>
      <c r="C32" s="37"/>
      <c r="D32" s="37"/>
      <c r="E32" s="31" t="s">
        <v>37</v>
      </c>
      <c r="F32" s="37"/>
      <c r="G32" s="37"/>
      <c r="H32" s="37"/>
      <c r="I32" s="37"/>
      <c r="J32" s="38"/>
    </row>
    <row r="33">
      <c r="A33" s="29" t="s">
        <v>24</v>
      </c>
      <c r="B33" s="29">
        <v>5</v>
      </c>
      <c r="C33" s="30" t="s">
        <v>51</v>
      </c>
      <c r="D33" s="29" t="s">
        <v>26</v>
      </c>
      <c r="E33" s="31" t="s">
        <v>52</v>
      </c>
      <c r="F33" s="32" t="s">
        <v>28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86.4">
      <c r="A34" s="29" t="s">
        <v>29</v>
      </c>
      <c r="B34" s="36"/>
      <c r="C34" s="37"/>
      <c r="D34" s="37"/>
      <c r="E34" s="31" t="s">
        <v>53</v>
      </c>
      <c r="F34" s="37"/>
      <c r="G34" s="37"/>
      <c r="H34" s="37"/>
      <c r="I34" s="37"/>
      <c r="J34" s="38"/>
    </row>
    <row r="35" ht="28.8">
      <c r="A35" s="29" t="s">
        <v>31</v>
      </c>
      <c r="B35" s="36"/>
      <c r="C35" s="37"/>
      <c r="D35" s="37"/>
      <c r="E35" s="31" t="s">
        <v>54</v>
      </c>
      <c r="F35" s="37"/>
      <c r="G35" s="37"/>
      <c r="H35" s="37"/>
      <c r="I35" s="37"/>
      <c r="J35" s="38"/>
    </row>
    <row r="36">
      <c r="A36" s="29" t="s">
        <v>24</v>
      </c>
      <c r="B36" s="29">
        <v>12</v>
      </c>
      <c r="C36" s="30" t="s">
        <v>55</v>
      </c>
      <c r="D36" s="29" t="s">
        <v>26</v>
      </c>
      <c r="E36" s="31" t="s">
        <v>56</v>
      </c>
      <c r="F36" s="32" t="s">
        <v>28</v>
      </c>
      <c r="G36" s="33">
        <v>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28.8">
      <c r="A37" s="29" t="s">
        <v>29</v>
      </c>
      <c r="B37" s="36"/>
      <c r="C37" s="37"/>
      <c r="D37" s="37"/>
      <c r="E37" s="31" t="s">
        <v>57</v>
      </c>
      <c r="F37" s="37"/>
      <c r="G37" s="37"/>
      <c r="H37" s="37"/>
      <c r="I37" s="37"/>
      <c r="J37" s="38"/>
    </row>
    <row r="38" ht="28.8">
      <c r="A38" s="29" t="s">
        <v>31</v>
      </c>
      <c r="B38" s="36"/>
      <c r="C38" s="37"/>
      <c r="D38" s="37"/>
      <c r="E38" s="31" t="s">
        <v>54</v>
      </c>
      <c r="F38" s="37"/>
      <c r="G38" s="37"/>
      <c r="H38" s="37"/>
      <c r="I38" s="37"/>
      <c r="J38" s="38"/>
    </row>
    <row r="39">
      <c r="A39" s="29" t="s">
        <v>24</v>
      </c>
      <c r="B39" s="29">
        <v>6</v>
      </c>
      <c r="C39" s="30" t="s">
        <v>58</v>
      </c>
      <c r="D39" s="29" t="s">
        <v>26</v>
      </c>
      <c r="E39" s="31" t="s">
        <v>59</v>
      </c>
      <c r="F39" s="32" t="s">
        <v>60</v>
      </c>
      <c r="G39" s="33">
        <v>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28.8">
      <c r="A40" s="29" t="s">
        <v>29</v>
      </c>
      <c r="B40" s="36"/>
      <c r="C40" s="37"/>
      <c r="D40" s="37"/>
      <c r="E40" s="31" t="s">
        <v>61</v>
      </c>
      <c r="F40" s="37"/>
      <c r="G40" s="37"/>
      <c r="H40" s="37"/>
      <c r="I40" s="37"/>
      <c r="J40" s="38"/>
    </row>
    <row r="41" ht="28.8">
      <c r="A41" s="29" t="s">
        <v>31</v>
      </c>
      <c r="B41" s="36"/>
      <c r="C41" s="37"/>
      <c r="D41" s="37"/>
      <c r="E41" s="31" t="s">
        <v>54</v>
      </c>
      <c r="F41" s="37"/>
      <c r="G41" s="37"/>
      <c r="H41" s="37"/>
      <c r="I41" s="37"/>
      <c r="J41" s="38"/>
    </row>
    <row r="42">
      <c r="A42" s="29" t="s">
        <v>24</v>
      </c>
      <c r="B42" s="29">
        <v>7</v>
      </c>
      <c r="C42" s="30" t="s">
        <v>62</v>
      </c>
      <c r="D42" s="29" t="s">
        <v>26</v>
      </c>
      <c r="E42" s="31" t="s">
        <v>63</v>
      </c>
      <c r="F42" s="32" t="s">
        <v>28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144">
      <c r="A43" s="29" t="s">
        <v>29</v>
      </c>
      <c r="B43" s="36"/>
      <c r="C43" s="37"/>
      <c r="D43" s="37"/>
      <c r="E43" s="31" t="s">
        <v>64</v>
      </c>
      <c r="F43" s="37"/>
      <c r="G43" s="37"/>
      <c r="H43" s="37"/>
      <c r="I43" s="37"/>
      <c r="J43" s="38"/>
    </row>
    <row r="44">
      <c r="A44" s="29" t="s">
        <v>31</v>
      </c>
      <c r="B44" s="36"/>
      <c r="C44" s="37"/>
      <c r="D44" s="37"/>
      <c r="E44" s="31" t="s">
        <v>37</v>
      </c>
      <c r="F44" s="37"/>
      <c r="G44" s="37"/>
      <c r="H44" s="37"/>
      <c r="I44" s="37"/>
      <c r="J44" s="38"/>
    </row>
    <row r="45">
      <c r="A45" s="29" t="s">
        <v>24</v>
      </c>
      <c r="B45" s="29">
        <v>8</v>
      </c>
      <c r="C45" s="30" t="s">
        <v>65</v>
      </c>
      <c r="D45" s="29" t="s">
        <v>26</v>
      </c>
      <c r="E45" s="31" t="s">
        <v>66</v>
      </c>
      <c r="F45" s="32" t="s">
        <v>28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72">
      <c r="A46" s="29" t="s">
        <v>29</v>
      </c>
      <c r="B46" s="36"/>
      <c r="C46" s="37"/>
      <c r="D46" s="37"/>
      <c r="E46" s="31" t="s">
        <v>67</v>
      </c>
      <c r="F46" s="37"/>
      <c r="G46" s="37"/>
      <c r="H46" s="37"/>
      <c r="I46" s="37"/>
      <c r="J46" s="38"/>
    </row>
    <row r="47">
      <c r="A47" s="29" t="s">
        <v>31</v>
      </c>
      <c r="B47" s="36"/>
      <c r="C47" s="37"/>
      <c r="D47" s="37"/>
      <c r="E47" s="31" t="s">
        <v>37</v>
      </c>
      <c r="F47" s="37"/>
      <c r="G47" s="37"/>
      <c r="H47" s="37"/>
      <c r="I47" s="37"/>
      <c r="J47" s="38"/>
    </row>
    <row r="48">
      <c r="A48" s="29" t="s">
        <v>24</v>
      </c>
      <c r="B48" s="29">
        <v>13</v>
      </c>
      <c r="C48" s="30" t="s">
        <v>68</v>
      </c>
      <c r="D48" s="29" t="s">
        <v>26</v>
      </c>
      <c r="E48" s="31" t="s">
        <v>69</v>
      </c>
      <c r="F48" s="32" t="s">
        <v>28</v>
      </c>
      <c r="G48" s="33">
        <v>1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86.4">
      <c r="A49" s="29" t="s">
        <v>29</v>
      </c>
      <c r="B49" s="36"/>
      <c r="C49" s="37"/>
      <c r="D49" s="37"/>
      <c r="E49" s="31" t="s">
        <v>70</v>
      </c>
      <c r="F49" s="37"/>
      <c r="G49" s="37"/>
      <c r="H49" s="37"/>
      <c r="I49" s="37"/>
      <c r="J49" s="38"/>
    </row>
    <row r="50" ht="72">
      <c r="A50" s="29" t="s">
        <v>31</v>
      </c>
      <c r="B50" s="36"/>
      <c r="C50" s="37"/>
      <c r="D50" s="37"/>
      <c r="E50" s="31" t="s">
        <v>71</v>
      </c>
      <c r="F50" s="37"/>
      <c r="G50" s="37"/>
      <c r="H50" s="37"/>
      <c r="I50" s="37"/>
      <c r="J50" s="38"/>
    </row>
    <row r="51">
      <c r="A51" s="29" t="s">
        <v>24</v>
      </c>
      <c r="B51" s="29">
        <v>9</v>
      </c>
      <c r="C51" s="30" t="s">
        <v>72</v>
      </c>
      <c r="D51" s="29" t="s">
        <v>26</v>
      </c>
      <c r="E51" s="31" t="s">
        <v>73</v>
      </c>
      <c r="F51" s="32" t="s">
        <v>60</v>
      </c>
      <c r="G51" s="33">
        <v>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3.2">
      <c r="A52" s="29" t="s">
        <v>29</v>
      </c>
      <c r="B52" s="36"/>
      <c r="C52" s="37"/>
      <c r="D52" s="37"/>
      <c r="E52" s="31" t="s">
        <v>74</v>
      </c>
      <c r="F52" s="37"/>
      <c r="G52" s="37"/>
      <c r="H52" s="37"/>
      <c r="I52" s="37"/>
      <c r="J52" s="38"/>
    </row>
    <row r="53" ht="72">
      <c r="A53" s="29" t="s">
        <v>31</v>
      </c>
      <c r="B53" s="36"/>
      <c r="C53" s="37"/>
      <c r="D53" s="37"/>
      <c r="E53" s="31" t="s">
        <v>75</v>
      </c>
      <c r="F53" s="37"/>
      <c r="G53" s="37"/>
      <c r="H53" s="37"/>
      <c r="I53" s="37"/>
      <c r="J53" s="38"/>
    </row>
    <row r="54">
      <c r="A54" s="29" t="s">
        <v>24</v>
      </c>
      <c r="B54" s="29">
        <v>10</v>
      </c>
      <c r="C54" s="30" t="s">
        <v>76</v>
      </c>
      <c r="D54" s="29" t="s">
        <v>26</v>
      </c>
      <c r="E54" s="31" t="s">
        <v>77</v>
      </c>
      <c r="F54" s="32" t="s">
        <v>28</v>
      </c>
      <c r="G54" s="33">
        <v>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43.2">
      <c r="A55" s="29" t="s">
        <v>29</v>
      </c>
      <c r="B55" s="36"/>
      <c r="C55" s="37"/>
      <c r="D55" s="37"/>
      <c r="E55" s="31" t="s">
        <v>78</v>
      </c>
      <c r="F55" s="37"/>
      <c r="G55" s="37"/>
      <c r="H55" s="37"/>
      <c r="I55" s="37"/>
      <c r="J55" s="38"/>
    </row>
    <row r="56" ht="100.8">
      <c r="A56" s="29" t="s">
        <v>31</v>
      </c>
      <c r="B56" s="36"/>
      <c r="C56" s="37"/>
      <c r="D56" s="37"/>
      <c r="E56" s="31" t="s">
        <v>79</v>
      </c>
      <c r="F56" s="37"/>
      <c r="G56" s="37"/>
      <c r="H56" s="37"/>
      <c r="I56" s="37"/>
      <c r="J56" s="38"/>
    </row>
    <row r="57">
      <c r="A57" s="29" t="s">
        <v>24</v>
      </c>
      <c r="B57" s="29">
        <v>14</v>
      </c>
      <c r="C57" s="30" t="s">
        <v>80</v>
      </c>
      <c r="D57" s="29" t="s">
        <v>26</v>
      </c>
      <c r="E57" s="31" t="s">
        <v>81</v>
      </c>
      <c r="F57" s="32" t="s">
        <v>28</v>
      </c>
      <c r="G57" s="33">
        <v>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115.2">
      <c r="A58" s="29" t="s">
        <v>29</v>
      </c>
      <c r="B58" s="36"/>
      <c r="C58" s="37"/>
      <c r="D58" s="37"/>
      <c r="E58" s="31" t="s">
        <v>82</v>
      </c>
      <c r="F58" s="37"/>
      <c r="G58" s="37"/>
      <c r="H58" s="37"/>
      <c r="I58" s="37"/>
      <c r="J58" s="38"/>
    </row>
    <row r="59" ht="28.8">
      <c r="A59" s="29" t="s">
        <v>31</v>
      </c>
      <c r="B59" s="36"/>
      <c r="C59" s="37"/>
      <c r="D59" s="37"/>
      <c r="E59" s="31" t="s">
        <v>83</v>
      </c>
      <c r="F59" s="37"/>
      <c r="G59" s="37"/>
      <c r="H59" s="37"/>
      <c r="I59" s="37"/>
      <c r="J59" s="38"/>
    </row>
    <row r="60">
      <c r="A60" s="29" t="s">
        <v>24</v>
      </c>
      <c r="B60" s="29">
        <v>1</v>
      </c>
      <c r="C60" s="30" t="s">
        <v>84</v>
      </c>
      <c r="D60" s="29" t="s">
        <v>26</v>
      </c>
      <c r="E60" s="31" t="s">
        <v>85</v>
      </c>
      <c r="F60" s="32" t="s">
        <v>28</v>
      </c>
      <c r="G60" s="33">
        <v>1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100.8">
      <c r="A61" s="29" t="s">
        <v>29</v>
      </c>
      <c r="B61" s="36"/>
      <c r="C61" s="37"/>
      <c r="D61" s="37"/>
      <c r="E61" s="31" t="s">
        <v>86</v>
      </c>
      <c r="F61" s="37"/>
      <c r="G61" s="37"/>
      <c r="H61" s="37"/>
      <c r="I61" s="37"/>
      <c r="J61" s="38"/>
    </row>
    <row r="62">
      <c r="A62" s="29" t="s">
        <v>31</v>
      </c>
      <c r="B62" s="40"/>
      <c r="C62" s="41"/>
      <c r="D62" s="41"/>
      <c r="E62" s="31" t="s">
        <v>87</v>
      </c>
      <c r="F62" s="41"/>
      <c r="G62" s="41"/>
      <c r="H62" s="41"/>
      <c r="I62" s="41"/>
      <c r="J6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88</v>
      </c>
      <c r="I3" s="16">
        <f>SUMIFS(I8:I185,A8:A185,"SD")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88</v>
      </c>
      <c r="D4" s="13"/>
      <c r="E4" s="14" t="s">
        <v>89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10</v>
      </c>
      <c r="F8" s="26"/>
      <c r="G8" s="26"/>
      <c r="H8" s="26"/>
      <c r="I8" s="27">
        <f>SUMIFS(I9:I18,A9:A18,"P")</f>
        <v>0</v>
      </c>
      <c r="J8" s="28"/>
    </row>
    <row r="9" ht="28.8">
      <c r="A9" s="29" t="s">
        <v>24</v>
      </c>
      <c r="B9" s="29">
        <v>1</v>
      </c>
      <c r="C9" s="30" t="s">
        <v>90</v>
      </c>
      <c r="D9" s="29" t="s">
        <v>26</v>
      </c>
      <c r="E9" s="31" t="s">
        <v>91</v>
      </c>
      <c r="F9" s="32" t="s">
        <v>92</v>
      </c>
      <c r="G9" s="33">
        <v>57.375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29</v>
      </c>
      <c r="B10" s="36"/>
      <c r="C10" s="37"/>
      <c r="D10" s="37"/>
      <c r="E10" s="31" t="s">
        <v>93</v>
      </c>
      <c r="F10" s="37"/>
      <c r="G10" s="37"/>
      <c r="H10" s="37"/>
      <c r="I10" s="37"/>
      <c r="J10" s="38"/>
    </row>
    <row r="11" ht="43.2">
      <c r="A11" s="29" t="s">
        <v>45</v>
      </c>
      <c r="B11" s="36"/>
      <c r="C11" s="37"/>
      <c r="D11" s="37"/>
      <c r="E11" s="39" t="s">
        <v>94</v>
      </c>
      <c r="F11" s="37"/>
      <c r="G11" s="37"/>
      <c r="H11" s="37"/>
      <c r="I11" s="37"/>
      <c r="J11" s="38"/>
    </row>
    <row r="12" ht="158.4">
      <c r="A12" s="29" t="s">
        <v>31</v>
      </c>
      <c r="B12" s="36"/>
      <c r="C12" s="37"/>
      <c r="D12" s="37"/>
      <c r="E12" s="31" t="s">
        <v>95</v>
      </c>
      <c r="F12" s="37"/>
      <c r="G12" s="37"/>
      <c r="H12" s="37"/>
      <c r="I12" s="37"/>
      <c r="J12" s="38"/>
    </row>
    <row r="13">
      <c r="A13" s="29" t="s">
        <v>24</v>
      </c>
      <c r="B13" s="29">
        <v>2</v>
      </c>
      <c r="C13" s="30" t="s">
        <v>96</v>
      </c>
      <c r="D13" s="29" t="s">
        <v>26</v>
      </c>
      <c r="E13" s="31" t="s">
        <v>97</v>
      </c>
      <c r="F13" s="32" t="s">
        <v>28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29</v>
      </c>
      <c r="B14" s="36"/>
      <c r="C14" s="37"/>
      <c r="D14" s="37"/>
      <c r="E14" s="31" t="s">
        <v>98</v>
      </c>
      <c r="F14" s="37"/>
      <c r="G14" s="37"/>
      <c r="H14" s="37"/>
      <c r="I14" s="37"/>
      <c r="J14" s="38"/>
    </row>
    <row r="15">
      <c r="A15" s="29" t="s">
        <v>31</v>
      </c>
      <c r="B15" s="36"/>
      <c r="C15" s="37"/>
      <c r="D15" s="37"/>
      <c r="E15" s="31" t="s">
        <v>32</v>
      </c>
      <c r="F15" s="37"/>
      <c r="G15" s="37"/>
      <c r="H15" s="37"/>
      <c r="I15" s="37"/>
      <c r="J15" s="38"/>
    </row>
    <row r="16">
      <c r="A16" s="29" t="s">
        <v>24</v>
      </c>
      <c r="B16" s="29">
        <v>3</v>
      </c>
      <c r="C16" s="30" t="s">
        <v>99</v>
      </c>
      <c r="D16" s="29" t="s">
        <v>26</v>
      </c>
      <c r="E16" s="31" t="s">
        <v>100</v>
      </c>
      <c r="F16" s="32" t="s">
        <v>28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43.2">
      <c r="A17" s="29" t="s">
        <v>29</v>
      </c>
      <c r="B17" s="36"/>
      <c r="C17" s="37"/>
      <c r="D17" s="37"/>
      <c r="E17" s="31" t="s">
        <v>101</v>
      </c>
      <c r="F17" s="37"/>
      <c r="G17" s="37"/>
      <c r="H17" s="37"/>
      <c r="I17" s="37"/>
      <c r="J17" s="38"/>
    </row>
    <row r="18">
      <c r="A18" s="29" t="s">
        <v>31</v>
      </c>
      <c r="B18" s="36"/>
      <c r="C18" s="37"/>
      <c r="D18" s="37"/>
      <c r="E18" s="31" t="s">
        <v>32</v>
      </c>
      <c r="F18" s="37"/>
      <c r="G18" s="37"/>
      <c r="H18" s="37"/>
      <c r="I18" s="37"/>
      <c r="J18" s="38"/>
    </row>
    <row r="19">
      <c r="A19" s="23" t="s">
        <v>22</v>
      </c>
      <c r="B19" s="24"/>
      <c r="C19" s="25" t="s">
        <v>102</v>
      </c>
      <c r="D19" s="26"/>
      <c r="E19" s="23" t="s">
        <v>103</v>
      </c>
      <c r="F19" s="26"/>
      <c r="G19" s="26"/>
      <c r="H19" s="26"/>
      <c r="I19" s="27">
        <f>SUMIFS(I20:I67,A20:A67,"P")</f>
        <v>0</v>
      </c>
      <c r="J19" s="28"/>
    </row>
    <row r="20">
      <c r="A20" s="29" t="s">
        <v>24</v>
      </c>
      <c r="B20" s="29">
        <v>48</v>
      </c>
      <c r="C20" s="30" t="s">
        <v>104</v>
      </c>
      <c r="D20" s="29" t="s">
        <v>26</v>
      </c>
      <c r="E20" s="31" t="s">
        <v>105</v>
      </c>
      <c r="F20" s="32" t="s">
        <v>106</v>
      </c>
      <c r="G20" s="33">
        <v>200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57.6">
      <c r="A21" s="29" t="s">
        <v>29</v>
      </c>
      <c r="B21" s="36"/>
      <c r="C21" s="37"/>
      <c r="D21" s="37"/>
      <c r="E21" s="31" t="s">
        <v>107</v>
      </c>
      <c r="F21" s="37"/>
      <c r="G21" s="37"/>
      <c r="H21" s="37"/>
      <c r="I21" s="37"/>
      <c r="J21" s="38"/>
    </row>
    <row r="22">
      <c r="A22" s="29" t="s">
        <v>45</v>
      </c>
      <c r="B22" s="36"/>
      <c r="C22" s="37"/>
      <c r="D22" s="37"/>
      <c r="E22" s="39" t="s">
        <v>108</v>
      </c>
      <c r="F22" s="37"/>
      <c r="G22" s="37"/>
      <c r="H22" s="37"/>
      <c r="I22" s="37"/>
      <c r="J22" s="38"/>
    </row>
    <row r="23" ht="57.6">
      <c r="A23" s="29" t="s">
        <v>31</v>
      </c>
      <c r="B23" s="36"/>
      <c r="C23" s="37"/>
      <c r="D23" s="37"/>
      <c r="E23" s="31" t="s">
        <v>109</v>
      </c>
      <c r="F23" s="37"/>
      <c r="G23" s="37"/>
      <c r="H23" s="37"/>
      <c r="I23" s="37"/>
      <c r="J23" s="38"/>
    </row>
    <row r="24">
      <c r="A24" s="29" t="s">
        <v>24</v>
      </c>
      <c r="B24" s="29">
        <v>47</v>
      </c>
      <c r="C24" s="30" t="s">
        <v>110</v>
      </c>
      <c r="D24" s="29" t="s">
        <v>26</v>
      </c>
      <c r="E24" s="31" t="s">
        <v>111</v>
      </c>
      <c r="F24" s="32" t="s">
        <v>106</v>
      </c>
      <c r="G24" s="33">
        <v>200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28.8">
      <c r="A25" s="29" t="s">
        <v>29</v>
      </c>
      <c r="B25" s="36"/>
      <c r="C25" s="37"/>
      <c r="D25" s="37"/>
      <c r="E25" s="31" t="s">
        <v>112</v>
      </c>
      <c r="F25" s="37"/>
      <c r="G25" s="37"/>
      <c r="H25" s="37"/>
      <c r="I25" s="37"/>
      <c r="J25" s="38"/>
    </row>
    <row r="26">
      <c r="A26" s="29" t="s">
        <v>45</v>
      </c>
      <c r="B26" s="36"/>
      <c r="C26" s="37"/>
      <c r="D26" s="37"/>
      <c r="E26" s="39" t="s">
        <v>108</v>
      </c>
      <c r="F26" s="37"/>
      <c r="G26" s="37"/>
      <c r="H26" s="37"/>
      <c r="I26" s="37"/>
      <c r="J26" s="38"/>
    </row>
    <row r="27" ht="72">
      <c r="A27" s="29" t="s">
        <v>31</v>
      </c>
      <c r="B27" s="36"/>
      <c r="C27" s="37"/>
      <c r="D27" s="37"/>
      <c r="E27" s="31" t="s">
        <v>113</v>
      </c>
      <c r="F27" s="37"/>
      <c r="G27" s="37"/>
      <c r="H27" s="37"/>
      <c r="I27" s="37"/>
      <c r="J27" s="38"/>
    </row>
    <row r="28">
      <c r="A28" s="29" t="s">
        <v>24</v>
      </c>
      <c r="B28" s="29">
        <v>45</v>
      </c>
      <c r="C28" s="30" t="s">
        <v>114</v>
      </c>
      <c r="D28" s="29" t="s">
        <v>34</v>
      </c>
      <c r="E28" s="31" t="s">
        <v>115</v>
      </c>
      <c r="F28" s="32" t="s">
        <v>106</v>
      </c>
      <c r="G28" s="33">
        <v>100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28.8">
      <c r="A29" s="29" t="s">
        <v>29</v>
      </c>
      <c r="B29" s="36"/>
      <c r="C29" s="37"/>
      <c r="D29" s="37"/>
      <c r="E29" s="31" t="s">
        <v>116</v>
      </c>
      <c r="F29" s="37"/>
      <c r="G29" s="37"/>
      <c r="H29" s="37"/>
      <c r="I29" s="37"/>
      <c r="J29" s="38"/>
    </row>
    <row r="30" ht="43.2">
      <c r="A30" s="29" t="s">
        <v>45</v>
      </c>
      <c r="B30" s="36"/>
      <c r="C30" s="37"/>
      <c r="D30" s="37"/>
      <c r="E30" s="39" t="s">
        <v>117</v>
      </c>
      <c r="F30" s="37"/>
      <c r="G30" s="37"/>
      <c r="H30" s="37"/>
      <c r="I30" s="37"/>
      <c r="J30" s="38"/>
    </row>
    <row r="31" ht="43.2">
      <c r="A31" s="29" t="s">
        <v>31</v>
      </c>
      <c r="B31" s="36"/>
      <c r="C31" s="37"/>
      <c r="D31" s="37"/>
      <c r="E31" s="31" t="s">
        <v>118</v>
      </c>
      <c r="F31" s="37"/>
      <c r="G31" s="37"/>
      <c r="H31" s="37"/>
      <c r="I31" s="37"/>
      <c r="J31" s="38"/>
    </row>
    <row r="32">
      <c r="A32" s="29" t="s">
        <v>24</v>
      </c>
      <c r="B32" s="29">
        <v>46</v>
      </c>
      <c r="C32" s="30" t="s">
        <v>119</v>
      </c>
      <c r="D32" s="29" t="s">
        <v>26</v>
      </c>
      <c r="E32" s="31" t="s">
        <v>120</v>
      </c>
      <c r="F32" s="32" t="s">
        <v>60</v>
      </c>
      <c r="G32" s="33">
        <v>6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28.8">
      <c r="A33" s="29" t="s">
        <v>29</v>
      </c>
      <c r="B33" s="36"/>
      <c r="C33" s="37"/>
      <c r="D33" s="37"/>
      <c r="E33" s="31" t="s">
        <v>116</v>
      </c>
      <c r="F33" s="37"/>
      <c r="G33" s="37"/>
      <c r="H33" s="37"/>
      <c r="I33" s="37"/>
      <c r="J33" s="38"/>
    </row>
    <row r="34" ht="28.8">
      <c r="A34" s="29" t="s">
        <v>45</v>
      </c>
      <c r="B34" s="36"/>
      <c r="C34" s="37"/>
      <c r="D34" s="37"/>
      <c r="E34" s="39" t="s">
        <v>121</v>
      </c>
      <c r="F34" s="37"/>
      <c r="G34" s="37"/>
      <c r="H34" s="37"/>
      <c r="I34" s="37"/>
      <c r="J34" s="38"/>
    </row>
    <row r="35" ht="100.8">
      <c r="A35" s="29" t="s">
        <v>31</v>
      </c>
      <c r="B35" s="36"/>
      <c r="C35" s="37"/>
      <c r="D35" s="37"/>
      <c r="E35" s="31" t="s">
        <v>122</v>
      </c>
      <c r="F35" s="37"/>
      <c r="G35" s="37"/>
      <c r="H35" s="37"/>
      <c r="I35" s="37"/>
      <c r="J35" s="38"/>
    </row>
    <row r="36" ht="28.8">
      <c r="A36" s="29" t="s">
        <v>24</v>
      </c>
      <c r="B36" s="29">
        <v>4</v>
      </c>
      <c r="C36" s="30" t="s">
        <v>123</v>
      </c>
      <c r="D36" s="29" t="s">
        <v>26</v>
      </c>
      <c r="E36" s="31" t="s">
        <v>124</v>
      </c>
      <c r="F36" s="32" t="s">
        <v>125</v>
      </c>
      <c r="G36" s="33">
        <v>7.5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29</v>
      </c>
      <c r="B37" s="36"/>
      <c r="C37" s="37"/>
      <c r="D37" s="37"/>
      <c r="E37" s="31" t="s">
        <v>126</v>
      </c>
      <c r="F37" s="37"/>
      <c r="G37" s="37"/>
      <c r="H37" s="37"/>
      <c r="I37" s="37"/>
      <c r="J37" s="38"/>
    </row>
    <row r="38">
      <c r="A38" s="29" t="s">
        <v>45</v>
      </c>
      <c r="B38" s="36"/>
      <c r="C38" s="37"/>
      <c r="D38" s="37"/>
      <c r="E38" s="39" t="s">
        <v>127</v>
      </c>
      <c r="F38" s="37"/>
      <c r="G38" s="37"/>
      <c r="H38" s="37"/>
      <c r="I38" s="37"/>
      <c r="J38" s="38"/>
    </row>
    <row r="39" ht="72">
      <c r="A39" s="29" t="s">
        <v>31</v>
      </c>
      <c r="B39" s="36"/>
      <c r="C39" s="37"/>
      <c r="D39" s="37"/>
      <c r="E39" s="31" t="s">
        <v>128</v>
      </c>
      <c r="F39" s="37"/>
      <c r="G39" s="37"/>
      <c r="H39" s="37"/>
      <c r="I39" s="37"/>
      <c r="J39" s="38"/>
    </row>
    <row r="40" ht="28.8">
      <c r="A40" s="29" t="s">
        <v>24</v>
      </c>
      <c r="B40" s="29">
        <v>6</v>
      </c>
      <c r="C40" s="30" t="s">
        <v>129</v>
      </c>
      <c r="D40" s="29" t="s">
        <v>130</v>
      </c>
      <c r="E40" s="31" t="s">
        <v>131</v>
      </c>
      <c r="F40" s="32" t="s">
        <v>106</v>
      </c>
      <c r="G40" s="33">
        <v>112.5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29</v>
      </c>
      <c r="B41" s="36"/>
      <c r="C41" s="37"/>
      <c r="D41" s="37"/>
      <c r="E41" s="31" t="s">
        <v>132</v>
      </c>
      <c r="F41" s="37"/>
      <c r="G41" s="37"/>
      <c r="H41" s="37"/>
      <c r="I41" s="37"/>
      <c r="J41" s="38"/>
    </row>
    <row r="42">
      <c r="A42" s="29" t="s">
        <v>45</v>
      </c>
      <c r="B42" s="36"/>
      <c r="C42" s="37"/>
      <c r="D42" s="37"/>
      <c r="E42" s="39" t="s">
        <v>133</v>
      </c>
      <c r="F42" s="37"/>
      <c r="G42" s="37"/>
      <c r="H42" s="37"/>
      <c r="I42" s="37"/>
      <c r="J42" s="38"/>
    </row>
    <row r="43" ht="72">
      <c r="A43" s="29" t="s">
        <v>31</v>
      </c>
      <c r="B43" s="36"/>
      <c r="C43" s="37"/>
      <c r="D43" s="37"/>
      <c r="E43" s="31" t="s">
        <v>128</v>
      </c>
      <c r="F43" s="37"/>
      <c r="G43" s="37"/>
      <c r="H43" s="37"/>
      <c r="I43" s="37"/>
      <c r="J43" s="38"/>
    </row>
    <row r="44">
      <c r="A44" s="29" t="s">
        <v>24</v>
      </c>
      <c r="B44" s="29">
        <v>7</v>
      </c>
      <c r="C44" s="30" t="s">
        <v>134</v>
      </c>
      <c r="D44" s="29" t="s">
        <v>26</v>
      </c>
      <c r="E44" s="31" t="s">
        <v>135</v>
      </c>
      <c r="F44" s="32" t="s">
        <v>125</v>
      </c>
      <c r="G44" s="33">
        <v>69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72">
      <c r="A45" s="29" t="s">
        <v>29</v>
      </c>
      <c r="B45" s="36"/>
      <c r="C45" s="37"/>
      <c r="D45" s="37"/>
      <c r="E45" s="31" t="s">
        <v>136</v>
      </c>
      <c r="F45" s="37"/>
      <c r="G45" s="37"/>
      <c r="H45" s="37"/>
      <c r="I45" s="37"/>
      <c r="J45" s="38"/>
    </row>
    <row r="46">
      <c r="A46" s="29" t="s">
        <v>45</v>
      </c>
      <c r="B46" s="36"/>
      <c r="C46" s="37"/>
      <c r="D46" s="37"/>
      <c r="E46" s="39" t="s">
        <v>137</v>
      </c>
      <c r="F46" s="37"/>
      <c r="G46" s="37"/>
      <c r="H46" s="37"/>
      <c r="I46" s="37"/>
      <c r="J46" s="38"/>
    </row>
    <row r="47" ht="72">
      <c r="A47" s="29" t="s">
        <v>31</v>
      </c>
      <c r="B47" s="36"/>
      <c r="C47" s="37"/>
      <c r="D47" s="37"/>
      <c r="E47" s="31" t="s">
        <v>128</v>
      </c>
      <c r="F47" s="37"/>
      <c r="G47" s="37"/>
      <c r="H47" s="37"/>
      <c r="I47" s="37"/>
      <c r="J47" s="38"/>
    </row>
    <row r="48">
      <c r="A48" s="29" t="s">
        <v>24</v>
      </c>
      <c r="B48" s="29">
        <v>8</v>
      </c>
      <c r="C48" s="30" t="s">
        <v>138</v>
      </c>
      <c r="D48" s="29" t="s">
        <v>26</v>
      </c>
      <c r="E48" s="31" t="s">
        <v>139</v>
      </c>
      <c r="F48" s="32" t="s">
        <v>125</v>
      </c>
      <c r="G48" s="33">
        <v>15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28.8">
      <c r="A49" s="29" t="s">
        <v>29</v>
      </c>
      <c r="B49" s="36"/>
      <c r="C49" s="37"/>
      <c r="D49" s="37"/>
      <c r="E49" s="31" t="s">
        <v>140</v>
      </c>
      <c r="F49" s="37"/>
      <c r="G49" s="37"/>
      <c r="H49" s="37"/>
      <c r="I49" s="37"/>
      <c r="J49" s="38"/>
    </row>
    <row r="50" ht="43.2">
      <c r="A50" s="29" t="s">
        <v>45</v>
      </c>
      <c r="B50" s="36"/>
      <c r="C50" s="37"/>
      <c r="D50" s="37"/>
      <c r="E50" s="39" t="s">
        <v>141</v>
      </c>
      <c r="F50" s="37"/>
      <c r="G50" s="37"/>
      <c r="H50" s="37"/>
      <c r="I50" s="37"/>
      <c r="J50" s="38"/>
    </row>
    <row r="51" ht="43.2">
      <c r="A51" s="29" t="s">
        <v>31</v>
      </c>
      <c r="B51" s="36"/>
      <c r="C51" s="37"/>
      <c r="D51" s="37"/>
      <c r="E51" s="31" t="s">
        <v>142</v>
      </c>
      <c r="F51" s="37"/>
      <c r="G51" s="37"/>
      <c r="H51" s="37"/>
      <c r="I51" s="37"/>
      <c r="J51" s="38"/>
    </row>
    <row r="52">
      <c r="A52" s="29" t="s">
        <v>24</v>
      </c>
      <c r="B52" s="29">
        <v>9</v>
      </c>
      <c r="C52" s="30" t="s">
        <v>143</v>
      </c>
      <c r="D52" s="29" t="s">
        <v>26</v>
      </c>
      <c r="E52" s="31" t="s">
        <v>144</v>
      </c>
      <c r="F52" s="32" t="s">
        <v>125</v>
      </c>
      <c r="G52" s="33">
        <v>24.375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29</v>
      </c>
      <c r="B53" s="36"/>
      <c r="C53" s="37"/>
      <c r="D53" s="37"/>
      <c r="E53" s="31" t="s">
        <v>145</v>
      </c>
      <c r="F53" s="37"/>
      <c r="G53" s="37"/>
      <c r="H53" s="37"/>
      <c r="I53" s="37"/>
      <c r="J53" s="38"/>
    </row>
    <row r="54">
      <c r="A54" s="29" t="s">
        <v>45</v>
      </c>
      <c r="B54" s="36"/>
      <c r="C54" s="37"/>
      <c r="D54" s="37"/>
      <c r="E54" s="39" t="s">
        <v>146</v>
      </c>
      <c r="F54" s="37"/>
      <c r="G54" s="37"/>
      <c r="H54" s="37"/>
      <c r="I54" s="37"/>
      <c r="J54" s="38"/>
    </row>
    <row r="55" ht="409.5">
      <c r="A55" s="29" t="s">
        <v>31</v>
      </c>
      <c r="B55" s="36"/>
      <c r="C55" s="37"/>
      <c r="D55" s="37"/>
      <c r="E55" s="31" t="s">
        <v>147</v>
      </c>
      <c r="F55" s="37"/>
      <c r="G55" s="37"/>
      <c r="H55" s="37"/>
      <c r="I55" s="37"/>
      <c r="J55" s="38"/>
    </row>
    <row r="56">
      <c r="A56" s="29" t="s">
        <v>24</v>
      </c>
      <c r="B56" s="29">
        <v>11</v>
      </c>
      <c r="C56" s="30" t="s">
        <v>148</v>
      </c>
      <c r="D56" s="29" t="s">
        <v>26</v>
      </c>
      <c r="E56" s="31" t="s">
        <v>149</v>
      </c>
      <c r="F56" s="32" t="s">
        <v>125</v>
      </c>
      <c r="G56" s="33">
        <v>4.2000000000000002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72">
      <c r="A57" s="29" t="s">
        <v>29</v>
      </c>
      <c r="B57" s="36"/>
      <c r="C57" s="37"/>
      <c r="D57" s="37"/>
      <c r="E57" s="31" t="s">
        <v>150</v>
      </c>
      <c r="F57" s="37"/>
      <c r="G57" s="37"/>
      <c r="H57" s="37"/>
      <c r="I57" s="37"/>
      <c r="J57" s="38"/>
    </row>
    <row r="58">
      <c r="A58" s="29" t="s">
        <v>45</v>
      </c>
      <c r="B58" s="36"/>
      <c r="C58" s="37"/>
      <c r="D58" s="37"/>
      <c r="E58" s="39" t="s">
        <v>151</v>
      </c>
      <c r="F58" s="37"/>
      <c r="G58" s="37"/>
      <c r="H58" s="37"/>
      <c r="I58" s="37"/>
      <c r="J58" s="38"/>
    </row>
    <row r="59" ht="288">
      <c r="A59" s="29" t="s">
        <v>31</v>
      </c>
      <c r="B59" s="36"/>
      <c r="C59" s="37"/>
      <c r="D59" s="37"/>
      <c r="E59" s="31" t="s">
        <v>152</v>
      </c>
      <c r="F59" s="37"/>
      <c r="G59" s="37"/>
      <c r="H59" s="37"/>
      <c r="I59" s="37"/>
      <c r="J59" s="38"/>
    </row>
    <row r="60">
      <c r="A60" s="29" t="s">
        <v>24</v>
      </c>
      <c r="B60" s="29">
        <v>12</v>
      </c>
      <c r="C60" s="30" t="s">
        <v>153</v>
      </c>
      <c r="D60" s="29" t="s">
        <v>26</v>
      </c>
      <c r="E60" s="31" t="s">
        <v>154</v>
      </c>
      <c r="F60" s="32" t="s">
        <v>125</v>
      </c>
      <c r="G60" s="33">
        <v>7.2000000000000002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43.2">
      <c r="A61" s="29" t="s">
        <v>29</v>
      </c>
      <c r="B61" s="36"/>
      <c r="C61" s="37"/>
      <c r="D61" s="37"/>
      <c r="E61" s="31" t="s">
        <v>155</v>
      </c>
      <c r="F61" s="37"/>
      <c r="G61" s="37"/>
      <c r="H61" s="37"/>
      <c r="I61" s="37"/>
      <c r="J61" s="38"/>
    </row>
    <row r="62" ht="43.2">
      <c r="A62" s="29" t="s">
        <v>45</v>
      </c>
      <c r="B62" s="36"/>
      <c r="C62" s="37"/>
      <c r="D62" s="37"/>
      <c r="E62" s="39" t="s">
        <v>156</v>
      </c>
      <c r="F62" s="37"/>
      <c r="G62" s="37"/>
      <c r="H62" s="37"/>
      <c r="I62" s="37"/>
      <c r="J62" s="38"/>
    </row>
    <row r="63" ht="43.2">
      <c r="A63" s="29" t="s">
        <v>31</v>
      </c>
      <c r="B63" s="36"/>
      <c r="C63" s="37"/>
      <c r="D63" s="37"/>
      <c r="E63" s="31" t="s">
        <v>157</v>
      </c>
      <c r="F63" s="37"/>
      <c r="G63" s="37"/>
      <c r="H63" s="37"/>
      <c r="I63" s="37"/>
      <c r="J63" s="38"/>
    </row>
    <row r="64">
      <c r="A64" s="29" t="s">
        <v>24</v>
      </c>
      <c r="B64" s="29">
        <v>13</v>
      </c>
      <c r="C64" s="30" t="s">
        <v>158</v>
      </c>
      <c r="D64" s="29" t="s">
        <v>26</v>
      </c>
      <c r="E64" s="31" t="s">
        <v>159</v>
      </c>
      <c r="F64" s="32" t="s">
        <v>106</v>
      </c>
      <c r="G64" s="33">
        <v>36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28.8">
      <c r="A65" s="29" t="s">
        <v>29</v>
      </c>
      <c r="B65" s="36"/>
      <c r="C65" s="37"/>
      <c r="D65" s="37"/>
      <c r="E65" s="31" t="s">
        <v>160</v>
      </c>
      <c r="F65" s="37"/>
      <c r="G65" s="37"/>
      <c r="H65" s="37"/>
      <c r="I65" s="37"/>
      <c r="J65" s="38"/>
    </row>
    <row r="66" ht="43.2">
      <c r="A66" s="29" t="s">
        <v>45</v>
      </c>
      <c r="B66" s="36"/>
      <c r="C66" s="37"/>
      <c r="D66" s="37"/>
      <c r="E66" s="39" t="s">
        <v>161</v>
      </c>
      <c r="F66" s="37"/>
      <c r="G66" s="37"/>
      <c r="H66" s="37"/>
      <c r="I66" s="37"/>
      <c r="J66" s="38"/>
    </row>
    <row r="67" ht="72">
      <c r="A67" s="29" t="s">
        <v>31</v>
      </c>
      <c r="B67" s="36"/>
      <c r="C67" s="37"/>
      <c r="D67" s="37"/>
      <c r="E67" s="31" t="s">
        <v>162</v>
      </c>
      <c r="F67" s="37"/>
      <c r="G67" s="37"/>
      <c r="H67" s="37"/>
      <c r="I67" s="37"/>
      <c r="J67" s="38"/>
    </row>
    <row r="68">
      <c r="A68" s="23" t="s">
        <v>22</v>
      </c>
      <c r="B68" s="24"/>
      <c r="C68" s="25" t="s">
        <v>163</v>
      </c>
      <c r="D68" s="26"/>
      <c r="E68" s="23" t="s">
        <v>164</v>
      </c>
      <c r="F68" s="26"/>
      <c r="G68" s="26"/>
      <c r="H68" s="26"/>
      <c r="I68" s="27">
        <f>SUMIFS(I69:I80,A69:A80,"P")</f>
        <v>0</v>
      </c>
      <c r="J68" s="28"/>
    </row>
    <row r="69">
      <c r="A69" s="29" t="s">
        <v>24</v>
      </c>
      <c r="B69" s="29">
        <v>14</v>
      </c>
      <c r="C69" s="30" t="s">
        <v>165</v>
      </c>
      <c r="D69" s="29" t="s">
        <v>26</v>
      </c>
      <c r="E69" s="31" t="s">
        <v>166</v>
      </c>
      <c r="F69" s="32" t="s">
        <v>92</v>
      </c>
      <c r="G69" s="33">
        <v>1.829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43.2">
      <c r="A70" s="29" t="s">
        <v>29</v>
      </c>
      <c r="B70" s="36"/>
      <c r="C70" s="37"/>
      <c r="D70" s="37"/>
      <c r="E70" s="31" t="s">
        <v>167</v>
      </c>
      <c r="F70" s="37"/>
      <c r="G70" s="37"/>
      <c r="H70" s="37"/>
      <c r="I70" s="37"/>
      <c r="J70" s="38"/>
    </row>
    <row r="71" ht="57.6">
      <c r="A71" s="29" t="s">
        <v>45</v>
      </c>
      <c r="B71" s="36"/>
      <c r="C71" s="37"/>
      <c r="D71" s="37"/>
      <c r="E71" s="39" t="s">
        <v>168</v>
      </c>
      <c r="F71" s="37"/>
      <c r="G71" s="37"/>
      <c r="H71" s="37"/>
      <c r="I71" s="37"/>
      <c r="J71" s="38"/>
    </row>
    <row r="72" ht="43.2">
      <c r="A72" s="29" t="s">
        <v>31</v>
      </c>
      <c r="B72" s="36"/>
      <c r="C72" s="37"/>
      <c r="D72" s="37"/>
      <c r="E72" s="31" t="s">
        <v>169</v>
      </c>
      <c r="F72" s="37"/>
      <c r="G72" s="37"/>
      <c r="H72" s="37"/>
      <c r="I72" s="37"/>
      <c r="J72" s="38"/>
    </row>
    <row r="73">
      <c r="A73" s="29" t="s">
        <v>24</v>
      </c>
      <c r="B73" s="29">
        <v>15</v>
      </c>
      <c r="C73" s="30" t="s">
        <v>170</v>
      </c>
      <c r="D73" s="29" t="s">
        <v>26</v>
      </c>
      <c r="E73" s="31" t="s">
        <v>171</v>
      </c>
      <c r="F73" s="32" t="s">
        <v>106</v>
      </c>
      <c r="G73" s="33">
        <v>21.5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28.8">
      <c r="A74" s="29" t="s">
        <v>29</v>
      </c>
      <c r="B74" s="36"/>
      <c r="C74" s="37"/>
      <c r="D74" s="37"/>
      <c r="E74" s="31" t="s">
        <v>172</v>
      </c>
      <c r="F74" s="37"/>
      <c r="G74" s="37"/>
      <c r="H74" s="37"/>
      <c r="I74" s="37"/>
      <c r="J74" s="38"/>
    </row>
    <row r="75" ht="43.2">
      <c r="A75" s="29" t="s">
        <v>45</v>
      </c>
      <c r="B75" s="36"/>
      <c r="C75" s="37"/>
      <c r="D75" s="37"/>
      <c r="E75" s="39" t="s">
        <v>173</v>
      </c>
      <c r="F75" s="37"/>
      <c r="G75" s="37"/>
      <c r="H75" s="37"/>
      <c r="I75" s="37"/>
      <c r="J75" s="38"/>
    </row>
    <row r="76" ht="28.8">
      <c r="A76" s="29" t="s">
        <v>31</v>
      </c>
      <c r="B76" s="36"/>
      <c r="C76" s="37"/>
      <c r="D76" s="37"/>
      <c r="E76" s="31" t="s">
        <v>174</v>
      </c>
      <c r="F76" s="37"/>
      <c r="G76" s="37"/>
      <c r="H76" s="37"/>
      <c r="I76" s="37"/>
      <c r="J76" s="38"/>
    </row>
    <row r="77" ht="28.8">
      <c r="A77" s="29" t="s">
        <v>24</v>
      </c>
      <c r="B77" s="29">
        <v>16</v>
      </c>
      <c r="C77" s="30" t="s">
        <v>175</v>
      </c>
      <c r="D77" s="29" t="s">
        <v>26</v>
      </c>
      <c r="E77" s="31" t="s">
        <v>176</v>
      </c>
      <c r="F77" s="32" t="s">
        <v>177</v>
      </c>
      <c r="G77" s="33">
        <v>58.5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29</v>
      </c>
      <c r="B78" s="36"/>
      <c r="C78" s="37"/>
      <c r="D78" s="37"/>
      <c r="E78" s="43" t="s">
        <v>26</v>
      </c>
      <c r="F78" s="37"/>
      <c r="G78" s="37"/>
      <c r="H78" s="37"/>
      <c r="I78" s="37"/>
      <c r="J78" s="38"/>
    </row>
    <row r="79" ht="43.2">
      <c r="A79" s="29" t="s">
        <v>45</v>
      </c>
      <c r="B79" s="36"/>
      <c r="C79" s="37"/>
      <c r="D79" s="37"/>
      <c r="E79" s="39" t="s">
        <v>178</v>
      </c>
      <c r="F79" s="37"/>
      <c r="G79" s="37"/>
      <c r="H79" s="37"/>
      <c r="I79" s="37"/>
      <c r="J79" s="38"/>
    </row>
    <row r="80" ht="72">
      <c r="A80" s="29" t="s">
        <v>31</v>
      </c>
      <c r="B80" s="36"/>
      <c r="C80" s="37"/>
      <c r="D80" s="37"/>
      <c r="E80" s="31" t="s">
        <v>179</v>
      </c>
      <c r="F80" s="37"/>
      <c r="G80" s="37"/>
      <c r="H80" s="37"/>
      <c r="I80" s="37"/>
      <c r="J80" s="38"/>
    </row>
    <row r="81">
      <c r="A81" s="23" t="s">
        <v>22</v>
      </c>
      <c r="B81" s="24"/>
      <c r="C81" s="25" t="s">
        <v>180</v>
      </c>
      <c r="D81" s="26"/>
      <c r="E81" s="23" t="s">
        <v>181</v>
      </c>
      <c r="F81" s="26"/>
      <c r="G81" s="26"/>
      <c r="H81" s="26"/>
      <c r="I81" s="27">
        <f>SUMIFS(I82:I101,A82:A101,"P")</f>
        <v>0</v>
      </c>
      <c r="J81" s="28"/>
    </row>
    <row r="82">
      <c r="A82" s="29" t="s">
        <v>24</v>
      </c>
      <c r="B82" s="29">
        <v>17</v>
      </c>
      <c r="C82" s="30" t="s">
        <v>182</v>
      </c>
      <c r="D82" s="29" t="s">
        <v>26</v>
      </c>
      <c r="E82" s="31" t="s">
        <v>183</v>
      </c>
      <c r="F82" s="32" t="s">
        <v>125</v>
      </c>
      <c r="G82" s="33">
        <v>26.25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29</v>
      </c>
      <c r="B83" s="36"/>
      <c r="C83" s="37"/>
      <c r="D83" s="37"/>
      <c r="E83" s="31" t="s">
        <v>184</v>
      </c>
      <c r="F83" s="37"/>
      <c r="G83" s="37"/>
      <c r="H83" s="37"/>
      <c r="I83" s="37"/>
      <c r="J83" s="38"/>
    </row>
    <row r="84" ht="43.2">
      <c r="A84" s="29" t="s">
        <v>45</v>
      </c>
      <c r="B84" s="36"/>
      <c r="C84" s="37"/>
      <c r="D84" s="37"/>
      <c r="E84" s="39" t="s">
        <v>185</v>
      </c>
      <c r="F84" s="37"/>
      <c r="G84" s="37"/>
      <c r="H84" s="37"/>
      <c r="I84" s="37"/>
      <c r="J84" s="38"/>
    </row>
    <row r="85" ht="57.6">
      <c r="A85" s="29" t="s">
        <v>31</v>
      </c>
      <c r="B85" s="36"/>
      <c r="C85" s="37"/>
      <c r="D85" s="37"/>
      <c r="E85" s="31" t="s">
        <v>186</v>
      </c>
      <c r="F85" s="37"/>
      <c r="G85" s="37"/>
      <c r="H85" s="37"/>
      <c r="I85" s="37"/>
      <c r="J85" s="38"/>
    </row>
    <row r="86">
      <c r="A86" s="29" t="s">
        <v>24</v>
      </c>
      <c r="B86" s="29">
        <v>18</v>
      </c>
      <c r="C86" s="30" t="s">
        <v>187</v>
      </c>
      <c r="D86" s="29" t="s">
        <v>26</v>
      </c>
      <c r="E86" s="31" t="s">
        <v>188</v>
      </c>
      <c r="F86" s="32" t="s">
        <v>106</v>
      </c>
      <c r="G86" s="33">
        <v>18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43.2">
      <c r="A87" s="29" t="s">
        <v>29</v>
      </c>
      <c r="B87" s="36"/>
      <c r="C87" s="37"/>
      <c r="D87" s="37"/>
      <c r="E87" s="31" t="s">
        <v>189</v>
      </c>
      <c r="F87" s="37"/>
      <c r="G87" s="37"/>
      <c r="H87" s="37"/>
      <c r="I87" s="37"/>
      <c r="J87" s="38"/>
    </row>
    <row r="88" ht="43.2">
      <c r="A88" s="29" t="s">
        <v>45</v>
      </c>
      <c r="B88" s="36"/>
      <c r="C88" s="37"/>
      <c r="D88" s="37"/>
      <c r="E88" s="39" t="s">
        <v>190</v>
      </c>
      <c r="F88" s="37"/>
      <c r="G88" s="37"/>
      <c r="H88" s="37"/>
      <c r="I88" s="37"/>
      <c r="J88" s="38"/>
    </row>
    <row r="89" ht="43.2">
      <c r="A89" s="29" t="s">
        <v>31</v>
      </c>
      <c r="B89" s="36"/>
      <c r="C89" s="37"/>
      <c r="D89" s="37"/>
      <c r="E89" s="31" t="s">
        <v>191</v>
      </c>
      <c r="F89" s="37"/>
      <c r="G89" s="37"/>
      <c r="H89" s="37"/>
      <c r="I89" s="37"/>
      <c r="J89" s="38"/>
    </row>
    <row r="90">
      <c r="A90" s="29" t="s">
        <v>24</v>
      </c>
      <c r="B90" s="29">
        <v>19</v>
      </c>
      <c r="C90" s="30" t="s">
        <v>192</v>
      </c>
      <c r="D90" s="29" t="s">
        <v>26</v>
      </c>
      <c r="E90" s="31" t="s">
        <v>193</v>
      </c>
      <c r="F90" s="32" t="s">
        <v>106</v>
      </c>
      <c r="G90" s="33">
        <v>1725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43.2">
      <c r="A91" s="29" t="s">
        <v>29</v>
      </c>
      <c r="B91" s="36"/>
      <c r="C91" s="37"/>
      <c r="D91" s="37"/>
      <c r="E91" s="31" t="s">
        <v>194</v>
      </c>
      <c r="F91" s="37"/>
      <c r="G91" s="37"/>
      <c r="H91" s="37"/>
      <c r="I91" s="37"/>
      <c r="J91" s="38"/>
    </row>
    <row r="92">
      <c r="A92" s="29" t="s">
        <v>45</v>
      </c>
      <c r="B92" s="36"/>
      <c r="C92" s="37"/>
      <c r="D92" s="37"/>
      <c r="E92" s="39" t="s">
        <v>195</v>
      </c>
      <c r="F92" s="37"/>
      <c r="G92" s="37"/>
      <c r="H92" s="37"/>
      <c r="I92" s="37"/>
      <c r="J92" s="38"/>
    </row>
    <row r="93" ht="72">
      <c r="A93" s="29" t="s">
        <v>31</v>
      </c>
      <c r="B93" s="36"/>
      <c r="C93" s="37"/>
      <c r="D93" s="37"/>
      <c r="E93" s="31" t="s">
        <v>196</v>
      </c>
      <c r="F93" s="37"/>
      <c r="G93" s="37"/>
      <c r="H93" s="37"/>
      <c r="I93" s="37"/>
      <c r="J93" s="38"/>
    </row>
    <row r="94">
      <c r="A94" s="29" t="s">
        <v>24</v>
      </c>
      <c r="B94" s="29">
        <v>20</v>
      </c>
      <c r="C94" s="30" t="s">
        <v>197</v>
      </c>
      <c r="D94" s="29" t="s">
        <v>26</v>
      </c>
      <c r="E94" s="31" t="s">
        <v>198</v>
      </c>
      <c r="F94" s="32" t="s">
        <v>106</v>
      </c>
      <c r="G94" s="33">
        <v>1725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43.2">
      <c r="A95" s="29" t="s">
        <v>29</v>
      </c>
      <c r="B95" s="36"/>
      <c r="C95" s="37"/>
      <c r="D95" s="37"/>
      <c r="E95" s="31" t="s">
        <v>194</v>
      </c>
      <c r="F95" s="37"/>
      <c r="G95" s="37"/>
      <c r="H95" s="37"/>
      <c r="I95" s="37"/>
      <c r="J95" s="38"/>
    </row>
    <row r="96">
      <c r="A96" s="29" t="s">
        <v>45</v>
      </c>
      <c r="B96" s="36"/>
      <c r="C96" s="37"/>
      <c r="D96" s="37"/>
      <c r="E96" s="39" t="s">
        <v>195</v>
      </c>
      <c r="F96" s="37"/>
      <c r="G96" s="37"/>
      <c r="H96" s="37"/>
      <c r="I96" s="37"/>
      <c r="J96" s="38"/>
    </row>
    <row r="97" ht="158.4">
      <c r="A97" s="29" t="s">
        <v>31</v>
      </c>
      <c r="B97" s="36"/>
      <c r="C97" s="37"/>
      <c r="D97" s="37"/>
      <c r="E97" s="31" t="s">
        <v>199</v>
      </c>
      <c r="F97" s="37"/>
      <c r="G97" s="37"/>
      <c r="H97" s="37"/>
      <c r="I97" s="37"/>
      <c r="J97" s="38"/>
    </row>
    <row r="98">
      <c r="A98" s="29" t="s">
        <v>24</v>
      </c>
      <c r="B98" s="29">
        <v>21</v>
      </c>
      <c r="C98" s="30" t="s">
        <v>200</v>
      </c>
      <c r="D98" s="29" t="s">
        <v>26</v>
      </c>
      <c r="E98" s="31" t="s">
        <v>201</v>
      </c>
      <c r="F98" s="32" t="s">
        <v>106</v>
      </c>
      <c r="G98" s="33">
        <v>112.5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43.2">
      <c r="A99" s="29" t="s">
        <v>29</v>
      </c>
      <c r="B99" s="36"/>
      <c r="C99" s="37"/>
      <c r="D99" s="37"/>
      <c r="E99" s="31" t="s">
        <v>202</v>
      </c>
      <c r="F99" s="37"/>
      <c r="G99" s="37"/>
      <c r="H99" s="37"/>
      <c r="I99" s="37"/>
      <c r="J99" s="38"/>
    </row>
    <row r="100">
      <c r="A100" s="29" t="s">
        <v>45</v>
      </c>
      <c r="B100" s="36"/>
      <c r="C100" s="37"/>
      <c r="D100" s="37"/>
      <c r="E100" s="39" t="s">
        <v>203</v>
      </c>
      <c r="F100" s="37"/>
      <c r="G100" s="37"/>
      <c r="H100" s="37"/>
      <c r="I100" s="37"/>
      <c r="J100" s="38"/>
    </row>
    <row r="101" ht="172.8">
      <c r="A101" s="29" t="s">
        <v>31</v>
      </c>
      <c r="B101" s="36"/>
      <c r="C101" s="37"/>
      <c r="D101" s="37"/>
      <c r="E101" s="31" t="s">
        <v>204</v>
      </c>
      <c r="F101" s="37"/>
      <c r="G101" s="37"/>
      <c r="H101" s="37"/>
      <c r="I101" s="37"/>
      <c r="J101" s="38"/>
    </row>
    <row r="102">
      <c r="A102" s="23" t="s">
        <v>22</v>
      </c>
      <c r="B102" s="24"/>
      <c r="C102" s="25" t="s">
        <v>205</v>
      </c>
      <c r="D102" s="26"/>
      <c r="E102" s="23" t="s">
        <v>206</v>
      </c>
      <c r="F102" s="26"/>
      <c r="G102" s="26"/>
      <c r="H102" s="26"/>
      <c r="I102" s="27">
        <f>SUMIFS(I103:I185,A103:A185,"P")</f>
        <v>0</v>
      </c>
      <c r="J102" s="28"/>
    </row>
    <row r="103" ht="28.8">
      <c r="A103" s="29" t="s">
        <v>24</v>
      </c>
      <c r="B103" s="29">
        <v>22</v>
      </c>
      <c r="C103" s="30" t="s">
        <v>207</v>
      </c>
      <c r="D103" s="29" t="s">
        <v>26</v>
      </c>
      <c r="E103" s="31" t="s">
        <v>208</v>
      </c>
      <c r="F103" s="32" t="s">
        <v>60</v>
      </c>
      <c r="G103" s="33">
        <v>73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29</v>
      </c>
      <c r="B104" s="36"/>
      <c r="C104" s="37"/>
      <c r="D104" s="37"/>
      <c r="E104" s="31" t="s">
        <v>209</v>
      </c>
      <c r="F104" s="37"/>
      <c r="G104" s="37"/>
      <c r="H104" s="37"/>
      <c r="I104" s="37"/>
      <c r="J104" s="38"/>
    </row>
    <row r="105" ht="57.6">
      <c r="A105" s="29" t="s">
        <v>45</v>
      </c>
      <c r="B105" s="36"/>
      <c r="C105" s="37"/>
      <c r="D105" s="37"/>
      <c r="E105" s="39" t="s">
        <v>210</v>
      </c>
      <c r="F105" s="37"/>
      <c r="G105" s="37"/>
      <c r="H105" s="37"/>
      <c r="I105" s="37"/>
      <c r="J105" s="38"/>
    </row>
    <row r="106" ht="72">
      <c r="A106" s="29" t="s">
        <v>31</v>
      </c>
      <c r="B106" s="36"/>
      <c r="C106" s="37"/>
      <c r="D106" s="37"/>
      <c r="E106" s="31" t="s">
        <v>211</v>
      </c>
      <c r="F106" s="37"/>
      <c r="G106" s="37"/>
      <c r="H106" s="37"/>
      <c r="I106" s="37"/>
      <c r="J106" s="38"/>
    </row>
    <row r="107">
      <c r="A107" s="29" t="s">
        <v>24</v>
      </c>
      <c r="B107" s="29">
        <v>23</v>
      </c>
      <c r="C107" s="30" t="s">
        <v>212</v>
      </c>
      <c r="D107" s="29" t="s">
        <v>26</v>
      </c>
      <c r="E107" s="31" t="s">
        <v>213</v>
      </c>
      <c r="F107" s="32" t="s">
        <v>60</v>
      </c>
      <c r="G107" s="33">
        <v>73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29</v>
      </c>
      <c r="B108" s="36"/>
      <c r="C108" s="37"/>
      <c r="D108" s="37"/>
      <c r="E108" s="31" t="s">
        <v>209</v>
      </c>
      <c r="F108" s="37"/>
      <c r="G108" s="37"/>
      <c r="H108" s="37"/>
      <c r="I108" s="37"/>
      <c r="J108" s="38"/>
    </row>
    <row r="109" ht="57.6">
      <c r="A109" s="29" t="s">
        <v>45</v>
      </c>
      <c r="B109" s="36"/>
      <c r="C109" s="37"/>
      <c r="D109" s="37"/>
      <c r="E109" s="39" t="s">
        <v>210</v>
      </c>
      <c r="F109" s="37"/>
      <c r="G109" s="37"/>
      <c r="H109" s="37"/>
      <c r="I109" s="37"/>
      <c r="J109" s="38"/>
    </row>
    <row r="110" ht="28.8">
      <c r="A110" s="29" t="s">
        <v>31</v>
      </c>
      <c r="B110" s="36"/>
      <c r="C110" s="37"/>
      <c r="D110" s="37"/>
      <c r="E110" s="31" t="s">
        <v>214</v>
      </c>
      <c r="F110" s="37"/>
      <c r="G110" s="37"/>
      <c r="H110" s="37"/>
      <c r="I110" s="37"/>
      <c r="J110" s="38"/>
    </row>
    <row r="111">
      <c r="A111" s="29" t="s">
        <v>24</v>
      </c>
      <c r="B111" s="29">
        <v>24</v>
      </c>
      <c r="C111" s="30" t="s">
        <v>215</v>
      </c>
      <c r="D111" s="29" t="s">
        <v>26</v>
      </c>
      <c r="E111" s="31" t="s">
        <v>216</v>
      </c>
      <c r="F111" s="32" t="s">
        <v>28</v>
      </c>
      <c r="G111" s="33">
        <v>1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29</v>
      </c>
      <c r="B112" s="36"/>
      <c r="C112" s="37"/>
      <c r="D112" s="37"/>
      <c r="E112" s="31" t="s">
        <v>217</v>
      </c>
      <c r="F112" s="37"/>
      <c r="G112" s="37"/>
      <c r="H112" s="37"/>
      <c r="I112" s="37"/>
      <c r="J112" s="38"/>
    </row>
    <row r="113" ht="28.8">
      <c r="A113" s="29" t="s">
        <v>31</v>
      </c>
      <c r="B113" s="36"/>
      <c r="C113" s="37"/>
      <c r="D113" s="37"/>
      <c r="E113" s="31" t="s">
        <v>218</v>
      </c>
      <c r="F113" s="37"/>
      <c r="G113" s="37"/>
      <c r="H113" s="37"/>
      <c r="I113" s="37"/>
      <c r="J113" s="38"/>
    </row>
    <row r="114" ht="28.8">
      <c r="A114" s="29" t="s">
        <v>24</v>
      </c>
      <c r="B114" s="29">
        <v>25</v>
      </c>
      <c r="C114" s="30" t="s">
        <v>219</v>
      </c>
      <c r="D114" s="29" t="s">
        <v>26</v>
      </c>
      <c r="E114" s="31" t="s">
        <v>220</v>
      </c>
      <c r="F114" s="32" t="s">
        <v>60</v>
      </c>
      <c r="G114" s="33">
        <v>3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28.8">
      <c r="A115" s="29" t="s">
        <v>29</v>
      </c>
      <c r="B115" s="36"/>
      <c r="C115" s="37"/>
      <c r="D115" s="37"/>
      <c r="E115" s="31" t="s">
        <v>221</v>
      </c>
      <c r="F115" s="37"/>
      <c r="G115" s="37"/>
      <c r="H115" s="37"/>
      <c r="I115" s="37"/>
      <c r="J115" s="38"/>
    </row>
    <row r="116" ht="72">
      <c r="A116" s="29" t="s">
        <v>31</v>
      </c>
      <c r="B116" s="36"/>
      <c r="C116" s="37"/>
      <c r="D116" s="37"/>
      <c r="E116" s="31" t="s">
        <v>211</v>
      </c>
      <c r="F116" s="37"/>
      <c r="G116" s="37"/>
      <c r="H116" s="37"/>
      <c r="I116" s="37"/>
      <c r="J116" s="38"/>
    </row>
    <row r="117">
      <c r="A117" s="29" t="s">
        <v>24</v>
      </c>
      <c r="B117" s="29">
        <v>26</v>
      </c>
      <c r="C117" s="30" t="s">
        <v>222</v>
      </c>
      <c r="D117" s="29" t="s">
        <v>26</v>
      </c>
      <c r="E117" s="31" t="s">
        <v>223</v>
      </c>
      <c r="F117" s="32" t="s">
        <v>60</v>
      </c>
      <c r="G117" s="33">
        <v>3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28.8">
      <c r="A118" s="29" t="s">
        <v>29</v>
      </c>
      <c r="B118" s="36"/>
      <c r="C118" s="37"/>
      <c r="D118" s="37"/>
      <c r="E118" s="31" t="s">
        <v>221</v>
      </c>
      <c r="F118" s="37"/>
      <c r="G118" s="37"/>
      <c r="H118" s="37"/>
      <c r="I118" s="37"/>
      <c r="J118" s="38"/>
    </row>
    <row r="119" ht="28.8">
      <c r="A119" s="29" t="s">
        <v>31</v>
      </c>
      <c r="B119" s="36"/>
      <c r="C119" s="37"/>
      <c r="D119" s="37"/>
      <c r="E119" s="31" t="s">
        <v>214</v>
      </c>
      <c r="F119" s="37"/>
      <c r="G119" s="37"/>
      <c r="H119" s="37"/>
      <c r="I119" s="37"/>
      <c r="J119" s="38"/>
    </row>
    <row r="120">
      <c r="A120" s="29" t="s">
        <v>24</v>
      </c>
      <c r="B120" s="29">
        <v>27</v>
      </c>
      <c r="C120" s="30" t="s">
        <v>224</v>
      </c>
      <c r="D120" s="29" t="s">
        <v>26</v>
      </c>
      <c r="E120" s="31" t="s">
        <v>225</v>
      </c>
      <c r="F120" s="32" t="s">
        <v>28</v>
      </c>
      <c r="G120" s="33">
        <v>1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 ht="28.8">
      <c r="A121" s="29" t="s">
        <v>29</v>
      </c>
      <c r="B121" s="36"/>
      <c r="C121" s="37"/>
      <c r="D121" s="37"/>
      <c r="E121" s="31" t="s">
        <v>226</v>
      </c>
      <c r="F121" s="37"/>
      <c r="G121" s="37"/>
      <c r="H121" s="37"/>
      <c r="I121" s="37"/>
      <c r="J121" s="38"/>
    </row>
    <row r="122" ht="28.8">
      <c r="A122" s="29" t="s">
        <v>31</v>
      </c>
      <c r="B122" s="36"/>
      <c r="C122" s="37"/>
      <c r="D122" s="37"/>
      <c r="E122" s="31" t="s">
        <v>218</v>
      </c>
      <c r="F122" s="37"/>
      <c r="G122" s="37"/>
      <c r="H122" s="37"/>
      <c r="I122" s="37"/>
      <c r="J122" s="38"/>
    </row>
    <row r="123">
      <c r="A123" s="29" t="s">
        <v>24</v>
      </c>
      <c r="B123" s="29">
        <v>28</v>
      </c>
      <c r="C123" s="30" t="s">
        <v>227</v>
      </c>
      <c r="D123" s="29" t="s">
        <v>26</v>
      </c>
      <c r="E123" s="31" t="s">
        <v>228</v>
      </c>
      <c r="F123" s="32" t="s">
        <v>106</v>
      </c>
      <c r="G123" s="33">
        <v>5.5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29</v>
      </c>
      <c r="B124" s="36"/>
      <c r="C124" s="37"/>
      <c r="D124" s="37"/>
      <c r="E124" s="31" t="s">
        <v>229</v>
      </c>
      <c r="F124" s="37"/>
      <c r="G124" s="37"/>
      <c r="H124" s="37"/>
      <c r="I124" s="37"/>
      <c r="J124" s="38"/>
    </row>
    <row r="125" ht="43.2">
      <c r="A125" s="29" t="s">
        <v>45</v>
      </c>
      <c r="B125" s="36"/>
      <c r="C125" s="37"/>
      <c r="D125" s="37"/>
      <c r="E125" s="39" t="s">
        <v>230</v>
      </c>
      <c r="F125" s="37"/>
      <c r="G125" s="37"/>
      <c r="H125" s="37"/>
      <c r="I125" s="37"/>
      <c r="J125" s="38"/>
    </row>
    <row r="126" ht="43.2">
      <c r="A126" s="29" t="s">
        <v>31</v>
      </c>
      <c r="B126" s="36"/>
      <c r="C126" s="37"/>
      <c r="D126" s="37"/>
      <c r="E126" s="31" t="s">
        <v>231</v>
      </c>
      <c r="F126" s="37"/>
      <c r="G126" s="37"/>
      <c r="H126" s="37"/>
      <c r="I126" s="37"/>
      <c r="J126" s="38"/>
    </row>
    <row r="127">
      <c r="A127" s="29" t="s">
        <v>24</v>
      </c>
      <c r="B127" s="29">
        <v>29</v>
      </c>
      <c r="C127" s="30" t="s">
        <v>232</v>
      </c>
      <c r="D127" s="29" t="s">
        <v>26</v>
      </c>
      <c r="E127" s="31" t="s">
        <v>233</v>
      </c>
      <c r="F127" s="32" t="s">
        <v>106</v>
      </c>
      <c r="G127" s="33">
        <v>5.5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29</v>
      </c>
      <c r="B128" s="36"/>
      <c r="C128" s="37"/>
      <c r="D128" s="37"/>
      <c r="E128" s="31" t="s">
        <v>234</v>
      </c>
      <c r="F128" s="37"/>
      <c r="G128" s="37"/>
      <c r="H128" s="37"/>
      <c r="I128" s="37"/>
      <c r="J128" s="38"/>
    </row>
    <row r="129" ht="43.2">
      <c r="A129" s="29" t="s">
        <v>45</v>
      </c>
      <c r="B129" s="36"/>
      <c r="C129" s="37"/>
      <c r="D129" s="37"/>
      <c r="E129" s="39" t="s">
        <v>230</v>
      </c>
      <c r="F129" s="37"/>
      <c r="G129" s="37"/>
      <c r="H129" s="37"/>
      <c r="I129" s="37"/>
      <c r="J129" s="38"/>
    </row>
    <row r="130" ht="28.8">
      <c r="A130" s="29" t="s">
        <v>31</v>
      </c>
      <c r="B130" s="36"/>
      <c r="C130" s="37"/>
      <c r="D130" s="37"/>
      <c r="E130" s="31" t="s">
        <v>235</v>
      </c>
      <c r="F130" s="37"/>
      <c r="G130" s="37"/>
      <c r="H130" s="37"/>
      <c r="I130" s="37"/>
      <c r="J130" s="38"/>
    </row>
    <row r="131">
      <c r="A131" s="29" t="s">
        <v>24</v>
      </c>
      <c r="B131" s="29">
        <v>30</v>
      </c>
      <c r="C131" s="30" t="s">
        <v>236</v>
      </c>
      <c r="D131" s="29" t="s">
        <v>26</v>
      </c>
      <c r="E131" s="31" t="s">
        <v>237</v>
      </c>
      <c r="F131" s="32" t="s">
        <v>60</v>
      </c>
      <c r="G131" s="33">
        <v>6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29</v>
      </c>
      <c r="B132" s="36"/>
      <c r="C132" s="37"/>
      <c r="D132" s="37"/>
      <c r="E132" s="31" t="s">
        <v>238</v>
      </c>
      <c r="F132" s="37"/>
      <c r="G132" s="37"/>
      <c r="H132" s="37"/>
      <c r="I132" s="37"/>
      <c r="J132" s="38"/>
    </row>
    <row r="133" ht="43.2">
      <c r="A133" s="29" t="s">
        <v>45</v>
      </c>
      <c r="B133" s="36"/>
      <c r="C133" s="37"/>
      <c r="D133" s="37"/>
      <c r="E133" s="39" t="s">
        <v>239</v>
      </c>
      <c r="F133" s="37"/>
      <c r="G133" s="37"/>
      <c r="H133" s="37"/>
      <c r="I133" s="37"/>
      <c r="J133" s="38"/>
    </row>
    <row r="134" ht="86.4">
      <c r="A134" s="29" t="s">
        <v>31</v>
      </c>
      <c r="B134" s="36"/>
      <c r="C134" s="37"/>
      <c r="D134" s="37"/>
      <c r="E134" s="31" t="s">
        <v>240</v>
      </c>
      <c r="F134" s="37"/>
      <c r="G134" s="37"/>
      <c r="H134" s="37"/>
      <c r="I134" s="37"/>
      <c r="J134" s="38"/>
    </row>
    <row r="135">
      <c r="A135" s="29" t="s">
        <v>24</v>
      </c>
      <c r="B135" s="29">
        <v>31</v>
      </c>
      <c r="C135" s="30" t="s">
        <v>241</v>
      </c>
      <c r="D135" s="29" t="s">
        <v>26</v>
      </c>
      <c r="E135" s="31" t="s">
        <v>242</v>
      </c>
      <c r="F135" s="32" t="s">
        <v>60</v>
      </c>
      <c r="G135" s="33">
        <v>6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29</v>
      </c>
      <c r="B136" s="36"/>
      <c r="C136" s="37"/>
      <c r="D136" s="37"/>
      <c r="E136" s="31" t="s">
        <v>238</v>
      </c>
      <c r="F136" s="37"/>
      <c r="G136" s="37"/>
      <c r="H136" s="37"/>
      <c r="I136" s="37"/>
      <c r="J136" s="38"/>
    </row>
    <row r="137" ht="43.2">
      <c r="A137" s="29" t="s">
        <v>45</v>
      </c>
      <c r="B137" s="36"/>
      <c r="C137" s="37"/>
      <c r="D137" s="37"/>
      <c r="E137" s="39" t="s">
        <v>239</v>
      </c>
      <c r="F137" s="37"/>
      <c r="G137" s="37"/>
      <c r="H137" s="37"/>
      <c r="I137" s="37"/>
      <c r="J137" s="38"/>
    </row>
    <row r="138" ht="28.8">
      <c r="A138" s="29" t="s">
        <v>31</v>
      </c>
      <c r="B138" s="36"/>
      <c r="C138" s="37"/>
      <c r="D138" s="37"/>
      <c r="E138" s="31" t="s">
        <v>243</v>
      </c>
      <c r="F138" s="37"/>
      <c r="G138" s="37"/>
      <c r="H138" s="37"/>
      <c r="I138" s="37"/>
      <c r="J138" s="38"/>
    </row>
    <row r="139">
      <c r="A139" s="29" t="s">
        <v>24</v>
      </c>
      <c r="B139" s="29">
        <v>32</v>
      </c>
      <c r="C139" s="30" t="s">
        <v>244</v>
      </c>
      <c r="D139" s="29" t="s">
        <v>26</v>
      </c>
      <c r="E139" s="31" t="s">
        <v>245</v>
      </c>
      <c r="F139" s="32" t="s">
        <v>28</v>
      </c>
      <c r="G139" s="33">
        <v>1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29</v>
      </c>
      <c r="B140" s="36"/>
      <c r="C140" s="37"/>
      <c r="D140" s="37"/>
      <c r="E140" s="31" t="s">
        <v>246</v>
      </c>
      <c r="F140" s="37"/>
      <c r="G140" s="37"/>
      <c r="H140" s="37"/>
      <c r="I140" s="37"/>
      <c r="J140" s="38"/>
    </row>
    <row r="141" ht="28.8">
      <c r="A141" s="29" t="s">
        <v>31</v>
      </c>
      <c r="B141" s="36"/>
      <c r="C141" s="37"/>
      <c r="D141" s="37"/>
      <c r="E141" s="31" t="s">
        <v>247</v>
      </c>
      <c r="F141" s="37"/>
      <c r="G141" s="37"/>
      <c r="H141" s="37"/>
      <c r="I141" s="37"/>
      <c r="J141" s="38"/>
    </row>
    <row r="142">
      <c r="A142" s="29" t="s">
        <v>24</v>
      </c>
      <c r="B142" s="29">
        <v>33</v>
      </c>
      <c r="C142" s="30" t="s">
        <v>248</v>
      </c>
      <c r="D142" s="29" t="s">
        <v>26</v>
      </c>
      <c r="E142" s="31" t="s">
        <v>249</v>
      </c>
      <c r="F142" s="32" t="s">
        <v>60</v>
      </c>
      <c r="G142" s="33">
        <v>2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29</v>
      </c>
      <c r="B143" s="36"/>
      <c r="C143" s="37"/>
      <c r="D143" s="37"/>
      <c r="E143" s="31" t="s">
        <v>238</v>
      </c>
      <c r="F143" s="37"/>
      <c r="G143" s="37"/>
      <c r="H143" s="37"/>
      <c r="I143" s="37"/>
      <c r="J143" s="38"/>
    </row>
    <row r="144" ht="43.2">
      <c r="A144" s="29" t="s">
        <v>45</v>
      </c>
      <c r="B144" s="36"/>
      <c r="C144" s="37"/>
      <c r="D144" s="37"/>
      <c r="E144" s="39" t="s">
        <v>250</v>
      </c>
      <c r="F144" s="37"/>
      <c r="G144" s="37"/>
      <c r="H144" s="37"/>
      <c r="I144" s="37"/>
      <c r="J144" s="38"/>
    </row>
    <row r="145" ht="86.4">
      <c r="A145" s="29" t="s">
        <v>31</v>
      </c>
      <c r="B145" s="36"/>
      <c r="C145" s="37"/>
      <c r="D145" s="37"/>
      <c r="E145" s="31" t="s">
        <v>240</v>
      </c>
      <c r="F145" s="37"/>
      <c r="G145" s="37"/>
      <c r="H145" s="37"/>
      <c r="I145" s="37"/>
      <c r="J145" s="38"/>
    </row>
    <row r="146">
      <c r="A146" s="29" t="s">
        <v>24</v>
      </c>
      <c r="B146" s="29">
        <v>34</v>
      </c>
      <c r="C146" s="30" t="s">
        <v>251</v>
      </c>
      <c r="D146" s="29" t="s">
        <v>26</v>
      </c>
      <c r="E146" s="31" t="s">
        <v>252</v>
      </c>
      <c r="F146" s="32" t="s">
        <v>60</v>
      </c>
      <c r="G146" s="33">
        <v>2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29</v>
      </c>
      <c r="B147" s="36"/>
      <c r="C147" s="37"/>
      <c r="D147" s="37"/>
      <c r="E147" s="31" t="s">
        <v>238</v>
      </c>
      <c r="F147" s="37"/>
      <c r="G147" s="37"/>
      <c r="H147" s="37"/>
      <c r="I147" s="37"/>
      <c r="J147" s="38"/>
    </row>
    <row r="148" ht="43.2">
      <c r="A148" s="29" t="s">
        <v>45</v>
      </c>
      <c r="B148" s="36"/>
      <c r="C148" s="37"/>
      <c r="D148" s="37"/>
      <c r="E148" s="39" t="s">
        <v>250</v>
      </c>
      <c r="F148" s="37"/>
      <c r="G148" s="37"/>
      <c r="H148" s="37"/>
      <c r="I148" s="37"/>
      <c r="J148" s="38"/>
    </row>
    <row r="149" ht="28.8">
      <c r="A149" s="29" t="s">
        <v>31</v>
      </c>
      <c r="B149" s="36"/>
      <c r="C149" s="37"/>
      <c r="D149" s="37"/>
      <c r="E149" s="31" t="s">
        <v>243</v>
      </c>
      <c r="F149" s="37"/>
      <c r="G149" s="37"/>
      <c r="H149" s="37"/>
      <c r="I149" s="37"/>
      <c r="J149" s="38"/>
    </row>
    <row r="150">
      <c r="A150" s="29" t="s">
        <v>24</v>
      </c>
      <c r="B150" s="29">
        <v>35</v>
      </c>
      <c r="C150" s="30" t="s">
        <v>253</v>
      </c>
      <c r="D150" s="29" t="s">
        <v>26</v>
      </c>
      <c r="E150" s="31" t="s">
        <v>254</v>
      </c>
      <c r="F150" s="32" t="s">
        <v>28</v>
      </c>
      <c r="G150" s="33">
        <v>1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29</v>
      </c>
      <c r="B151" s="36"/>
      <c r="C151" s="37"/>
      <c r="D151" s="37"/>
      <c r="E151" s="31" t="s">
        <v>246</v>
      </c>
      <c r="F151" s="37"/>
      <c r="G151" s="37"/>
      <c r="H151" s="37"/>
      <c r="I151" s="37"/>
      <c r="J151" s="38"/>
    </row>
    <row r="152" ht="28.8">
      <c r="A152" s="29" t="s">
        <v>31</v>
      </c>
      <c r="B152" s="36"/>
      <c r="C152" s="37"/>
      <c r="D152" s="37"/>
      <c r="E152" s="31" t="s">
        <v>247</v>
      </c>
      <c r="F152" s="37"/>
      <c r="G152" s="37"/>
      <c r="H152" s="37"/>
      <c r="I152" s="37"/>
      <c r="J152" s="38"/>
    </row>
    <row r="153">
      <c r="A153" s="29" t="s">
        <v>24</v>
      </c>
      <c r="B153" s="29">
        <v>36</v>
      </c>
      <c r="C153" s="30" t="s">
        <v>255</v>
      </c>
      <c r="D153" s="29" t="s">
        <v>26</v>
      </c>
      <c r="E153" s="31" t="s">
        <v>256</v>
      </c>
      <c r="F153" s="32" t="s">
        <v>60</v>
      </c>
      <c r="G153" s="33">
        <v>2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29</v>
      </c>
      <c r="B154" s="36"/>
      <c r="C154" s="37"/>
      <c r="D154" s="37"/>
      <c r="E154" s="31" t="s">
        <v>257</v>
      </c>
      <c r="F154" s="37"/>
      <c r="G154" s="37"/>
      <c r="H154" s="37"/>
      <c r="I154" s="37"/>
      <c r="J154" s="38"/>
    </row>
    <row r="155" ht="43.2">
      <c r="A155" s="29" t="s">
        <v>45</v>
      </c>
      <c r="B155" s="36"/>
      <c r="C155" s="37"/>
      <c r="D155" s="37"/>
      <c r="E155" s="39" t="s">
        <v>250</v>
      </c>
      <c r="F155" s="37"/>
      <c r="G155" s="37"/>
      <c r="H155" s="37"/>
      <c r="I155" s="37"/>
      <c r="J155" s="38"/>
    </row>
    <row r="156" ht="86.4">
      <c r="A156" s="29" t="s">
        <v>31</v>
      </c>
      <c r="B156" s="36"/>
      <c r="C156" s="37"/>
      <c r="D156" s="37"/>
      <c r="E156" s="31" t="s">
        <v>240</v>
      </c>
      <c r="F156" s="37"/>
      <c r="G156" s="37"/>
      <c r="H156" s="37"/>
      <c r="I156" s="37"/>
      <c r="J156" s="38"/>
    </row>
    <row r="157">
      <c r="A157" s="29" t="s">
        <v>24</v>
      </c>
      <c r="B157" s="29">
        <v>37</v>
      </c>
      <c r="C157" s="30" t="s">
        <v>258</v>
      </c>
      <c r="D157" s="29" t="s">
        <v>26</v>
      </c>
      <c r="E157" s="31" t="s">
        <v>259</v>
      </c>
      <c r="F157" s="32" t="s">
        <v>60</v>
      </c>
      <c r="G157" s="33">
        <v>2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29</v>
      </c>
      <c r="B158" s="36"/>
      <c r="C158" s="37"/>
      <c r="D158" s="37"/>
      <c r="E158" s="31" t="s">
        <v>246</v>
      </c>
      <c r="F158" s="37"/>
      <c r="G158" s="37"/>
      <c r="H158" s="37"/>
      <c r="I158" s="37"/>
      <c r="J158" s="38"/>
    </row>
    <row r="159" ht="43.2">
      <c r="A159" s="29" t="s">
        <v>45</v>
      </c>
      <c r="B159" s="36"/>
      <c r="C159" s="37"/>
      <c r="D159" s="37"/>
      <c r="E159" s="39" t="s">
        <v>250</v>
      </c>
      <c r="F159" s="37"/>
      <c r="G159" s="37"/>
      <c r="H159" s="37"/>
      <c r="I159" s="37"/>
      <c r="J159" s="38"/>
    </row>
    <row r="160" ht="28.8">
      <c r="A160" s="29" t="s">
        <v>31</v>
      </c>
      <c r="B160" s="36"/>
      <c r="C160" s="37"/>
      <c r="D160" s="37"/>
      <c r="E160" s="31" t="s">
        <v>243</v>
      </c>
      <c r="F160" s="37"/>
      <c r="G160" s="37"/>
      <c r="H160" s="37"/>
      <c r="I160" s="37"/>
      <c r="J160" s="38"/>
    </row>
    <row r="161">
      <c r="A161" s="29" t="s">
        <v>24</v>
      </c>
      <c r="B161" s="29">
        <v>44</v>
      </c>
      <c r="C161" s="30" t="s">
        <v>260</v>
      </c>
      <c r="D161" s="29" t="s">
        <v>26</v>
      </c>
      <c r="E161" s="31" t="s">
        <v>261</v>
      </c>
      <c r="F161" s="32" t="s">
        <v>28</v>
      </c>
      <c r="G161" s="33">
        <v>1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29</v>
      </c>
      <c r="B162" s="36"/>
      <c r="C162" s="37"/>
      <c r="D162" s="37"/>
      <c r="E162" s="31" t="s">
        <v>246</v>
      </c>
      <c r="F162" s="37"/>
      <c r="G162" s="37"/>
      <c r="H162" s="37"/>
      <c r="I162" s="37"/>
      <c r="J162" s="38"/>
    </row>
    <row r="163" ht="28.8">
      <c r="A163" s="29" t="s">
        <v>31</v>
      </c>
      <c r="B163" s="36"/>
      <c r="C163" s="37"/>
      <c r="D163" s="37"/>
      <c r="E163" s="31" t="s">
        <v>247</v>
      </c>
      <c r="F163" s="37"/>
      <c r="G163" s="37"/>
      <c r="H163" s="37"/>
      <c r="I163" s="37"/>
      <c r="J163" s="38"/>
    </row>
    <row r="164">
      <c r="A164" s="29" t="s">
        <v>24</v>
      </c>
      <c r="B164" s="29">
        <v>38</v>
      </c>
      <c r="C164" s="30" t="s">
        <v>262</v>
      </c>
      <c r="D164" s="29" t="s">
        <v>26</v>
      </c>
      <c r="E164" s="31" t="s">
        <v>263</v>
      </c>
      <c r="F164" s="32" t="s">
        <v>60</v>
      </c>
      <c r="G164" s="33">
        <v>2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29</v>
      </c>
      <c r="B165" s="36"/>
      <c r="C165" s="37"/>
      <c r="D165" s="37"/>
      <c r="E165" s="31" t="s">
        <v>209</v>
      </c>
      <c r="F165" s="37"/>
      <c r="G165" s="37"/>
      <c r="H165" s="37"/>
      <c r="I165" s="37"/>
      <c r="J165" s="38"/>
    </row>
    <row r="166" ht="43.2">
      <c r="A166" s="29" t="s">
        <v>45</v>
      </c>
      <c r="B166" s="36"/>
      <c r="C166" s="37"/>
      <c r="D166" s="37"/>
      <c r="E166" s="39" t="s">
        <v>250</v>
      </c>
      <c r="F166" s="37"/>
      <c r="G166" s="37"/>
      <c r="H166" s="37"/>
      <c r="I166" s="37"/>
      <c r="J166" s="38"/>
    </row>
    <row r="167" ht="72">
      <c r="A167" s="29" t="s">
        <v>31</v>
      </c>
      <c r="B167" s="36"/>
      <c r="C167" s="37"/>
      <c r="D167" s="37"/>
      <c r="E167" s="31" t="s">
        <v>264</v>
      </c>
      <c r="F167" s="37"/>
      <c r="G167" s="37"/>
      <c r="H167" s="37"/>
      <c r="I167" s="37"/>
      <c r="J167" s="38"/>
    </row>
    <row r="168">
      <c r="A168" s="29" t="s">
        <v>24</v>
      </c>
      <c r="B168" s="29">
        <v>39</v>
      </c>
      <c r="C168" s="30" t="s">
        <v>265</v>
      </c>
      <c r="D168" s="29" t="s">
        <v>26</v>
      </c>
      <c r="E168" s="31" t="s">
        <v>266</v>
      </c>
      <c r="F168" s="32" t="s">
        <v>60</v>
      </c>
      <c r="G168" s="33">
        <v>2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>
      <c r="A169" s="29" t="s">
        <v>29</v>
      </c>
      <c r="B169" s="36"/>
      <c r="C169" s="37"/>
      <c r="D169" s="37"/>
      <c r="E169" s="31" t="s">
        <v>209</v>
      </c>
      <c r="F169" s="37"/>
      <c r="G169" s="37"/>
      <c r="H169" s="37"/>
      <c r="I169" s="37"/>
      <c r="J169" s="38"/>
    </row>
    <row r="170" ht="43.2">
      <c r="A170" s="29" t="s">
        <v>45</v>
      </c>
      <c r="B170" s="36"/>
      <c r="C170" s="37"/>
      <c r="D170" s="37"/>
      <c r="E170" s="39" t="s">
        <v>250</v>
      </c>
      <c r="F170" s="37"/>
      <c r="G170" s="37"/>
      <c r="H170" s="37"/>
      <c r="I170" s="37"/>
      <c r="J170" s="38"/>
    </row>
    <row r="171" ht="28.8">
      <c r="A171" s="29" t="s">
        <v>31</v>
      </c>
      <c r="B171" s="36"/>
      <c r="C171" s="37"/>
      <c r="D171" s="37"/>
      <c r="E171" s="31" t="s">
        <v>243</v>
      </c>
      <c r="F171" s="37"/>
      <c r="G171" s="37"/>
      <c r="H171" s="37"/>
      <c r="I171" s="37"/>
      <c r="J171" s="38"/>
    </row>
    <row r="172">
      <c r="A172" s="29" t="s">
        <v>24</v>
      </c>
      <c r="B172" s="29">
        <v>40</v>
      </c>
      <c r="C172" s="30" t="s">
        <v>267</v>
      </c>
      <c r="D172" s="29" t="s">
        <v>26</v>
      </c>
      <c r="E172" s="31" t="s">
        <v>268</v>
      </c>
      <c r="F172" s="32" t="s">
        <v>28</v>
      </c>
      <c r="G172" s="33">
        <v>1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>
      <c r="A173" s="29" t="s">
        <v>29</v>
      </c>
      <c r="B173" s="36"/>
      <c r="C173" s="37"/>
      <c r="D173" s="37"/>
      <c r="E173" s="31" t="s">
        <v>217</v>
      </c>
      <c r="F173" s="37"/>
      <c r="G173" s="37"/>
      <c r="H173" s="37"/>
      <c r="I173" s="37"/>
      <c r="J173" s="38"/>
    </row>
    <row r="174" ht="28.8">
      <c r="A174" s="29" t="s">
        <v>31</v>
      </c>
      <c r="B174" s="36"/>
      <c r="C174" s="37"/>
      <c r="D174" s="37"/>
      <c r="E174" s="31" t="s">
        <v>247</v>
      </c>
      <c r="F174" s="37"/>
      <c r="G174" s="37"/>
      <c r="H174" s="37"/>
      <c r="I174" s="37"/>
      <c r="J174" s="38"/>
    </row>
    <row r="175">
      <c r="A175" s="29" t="s">
        <v>24</v>
      </c>
      <c r="B175" s="29">
        <v>41</v>
      </c>
      <c r="C175" s="30" t="s">
        <v>269</v>
      </c>
      <c r="D175" s="29" t="s">
        <v>26</v>
      </c>
      <c r="E175" s="31" t="s">
        <v>270</v>
      </c>
      <c r="F175" s="32" t="s">
        <v>60</v>
      </c>
      <c r="G175" s="33">
        <v>26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29</v>
      </c>
      <c r="B176" s="36"/>
      <c r="C176" s="37"/>
      <c r="D176" s="37"/>
      <c r="E176" s="31" t="s">
        <v>271</v>
      </c>
      <c r="F176" s="37"/>
      <c r="G176" s="37"/>
      <c r="H176" s="37"/>
      <c r="I176" s="37"/>
      <c r="J176" s="38"/>
    </row>
    <row r="177" ht="43.2">
      <c r="A177" s="29" t="s">
        <v>45</v>
      </c>
      <c r="B177" s="36"/>
      <c r="C177" s="37"/>
      <c r="D177" s="37"/>
      <c r="E177" s="39" t="s">
        <v>272</v>
      </c>
      <c r="F177" s="37"/>
      <c r="G177" s="37"/>
      <c r="H177" s="37"/>
      <c r="I177" s="37"/>
      <c r="J177" s="38"/>
    </row>
    <row r="178" ht="72">
      <c r="A178" s="29" t="s">
        <v>31</v>
      </c>
      <c r="B178" s="36"/>
      <c r="C178" s="37"/>
      <c r="D178" s="37"/>
      <c r="E178" s="31" t="s">
        <v>264</v>
      </c>
      <c r="F178" s="37"/>
      <c r="G178" s="37"/>
      <c r="H178" s="37"/>
      <c r="I178" s="37"/>
      <c r="J178" s="38"/>
    </row>
    <row r="179">
      <c r="A179" s="29" t="s">
        <v>24</v>
      </c>
      <c r="B179" s="29">
        <v>42</v>
      </c>
      <c r="C179" s="30" t="s">
        <v>273</v>
      </c>
      <c r="D179" s="29" t="s">
        <v>26</v>
      </c>
      <c r="E179" s="31" t="s">
        <v>274</v>
      </c>
      <c r="F179" s="32" t="s">
        <v>60</v>
      </c>
      <c r="G179" s="33">
        <v>26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29</v>
      </c>
      <c r="B180" s="36"/>
      <c r="C180" s="37"/>
      <c r="D180" s="37"/>
      <c r="E180" s="31" t="s">
        <v>271</v>
      </c>
      <c r="F180" s="37"/>
      <c r="G180" s="37"/>
      <c r="H180" s="37"/>
      <c r="I180" s="37"/>
      <c r="J180" s="38"/>
    </row>
    <row r="181" ht="43.2">
      <c r="A181" s="29" t="s">
        <v>45</v>
      </c>
      <c r="B181" s="36"/>
      <c r="C181" s="37"/>
      <c r="D181" s="37"/>
      <c r="E181" s="39" t="s">
        <v>272</v>
      </c>
      <c r="F181" s="37"/>
      <c r="G181" s="37"/>
      <c r="H181" s="37"/>
      <c r="I181" s="37"/>
      <c r="J181" s="38"/>
    </row>
    <row r="182" ht="28.8">
      <c r="A182" s="29" t="s">
        <v>31</v>
      </c>
      <c r="B182" s="36"/>
      <c r="C182" s="37"/>
      <c r="D182" s="37"/>
      <c r="E182" s="31" t="s">
        <v>243</v>
      </c>
      <c r="F182" s="37"/>
      <c r="G182" s="37"/>
      <c r="H182" s="37"/>
      <c r="I182" s="37"/>
      <c r="J182" s="38"/>
    </row>
    <row r="183">
      <c r="A183" s="29" t="s">
        <v>24</v>
      </c>
      <c r="B183" s="29">
        <v>43</v>
      </c>
      <c r="C183" s="30" t="s">
        <v>275</v>
      </c>
      <c r="D183" s="29" t="s">
        <v>26</v>
      </c>
      <c r="E183" s="31" t="s">
        <v>276</v>
      </c>
      <c r="F183" s="32" t="s">
        <v>28</v>
      </c>
      <c r="G183" s="33">
        <v>1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29</v>
      </c>
      <c r="B184" s="36"/>
      <c r="C184" s="37"/>
      <c r="D184" s="37"/>
      <c r="E184" s="31" t="s">
        <v>277</v>
      </c>
      <c r="F184" s="37"/>
      <c r="G184" s="37"/>
      <c r="H184" s="37"/>
      <c r="I184" s="37"/>
      <c r="J184" s="38"/>
    </row>
    <row r="185" ht="28.8">
      <c r="A185" s="29" t="s">
        <v>31</v>
      </c>
      <c r="B185" s="40"/>
      <c r="C185" s="41"/>
      <c r="D185" s="41"/>
      <c r="E185" s="31" t="s">
        <v>247</v>
      </c>
      <c r="F185" s="41"/>
      <c r="G185" s="41"/>
      <c r="H185" s="41"/>
      <c r="I185" s="41"/>
      <c r="J185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278</v>
      </c>
      <c r="I3" s="16">
        <f>SUMIFS(I8:I325,A8:A325,"SD")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278</v>
      </c>
      <c r="D4" s="13"/>
      <c r="E4" s="14" t="s">
        <v>279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10</v>
      </c>
      <c r="F8" s="26"/>
      <c r="G8" s="26"/>
      <c r="H8" s="26"/>
      <c r="I8" s="27">
        <f>SUMIFS(I9:I23,A9:A23,"P")</f>
        <v>0</v>
      </c>
      <c r="J8" s="28"/>
    </row>
    <row r="9" ht="28.8">
      <c r="A9" s="29" t="s">
        <v>24</v>
      </c>
      <c r="B9" s="29">
        <v>1</v>
      </c>
      <c r="C9" s="30" t="s">
        <v>90</v>
      </c>
      <c r="D9" s="29" t="s">
        <v>26</v>
      </c>
      <c r="E9" s="31" t="s">
        <v>91</v>
      </c>
      <c r="F9" s="32" t="s">
        <v>92</v>
      </c>
      <c r="G9" s="33">
        <v>193.73400000000001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29</v>
      </c>
      <c r="B10" s="36"/>
      <c r="C10" s="37"/>
      <c r="D10" s="37"/>
      <c r="E10" s="31" t="s">
        <v>280</v>
      </c>
      <c r="F10" s="37"/>
      <c r="G10" s="37"/>
      <c r="H10" s="37"/>
      <c r="I10" s="37"/>
      <c r="J10" s="38"/>
    </row>
    <row r="11" ht="57.6">
      <c r="A11" s="29" t="s">
        <v>45</v>
      </c>
      <c r="B11" s="36"/>
      <c r="C11" s="37"/>
      <c r="D11" s="37"/>
      <c r="E11" s="39" t="s">
        <v>281</v>
      </c>
      <c r="F11" s="37"/>
      <c r="G11" s="37"/>
      <c r="H11" s="37"/>
      <c r="I11" s="37"/>
      <c r="J11" s="38"/>
    </row>
    <row r="12" ht="158.4">
      <c r="A12" s="29" t="s">
        <v>31</v>
      </c>
      <c r="B12" s="36"/>
      <c r="C12" s="37"/>
      <c r="D12" s="37"/>
      <c r="E12" s="31" t="s">
        <v>95</v>
      </c>
      <c r="F12" s="37"/>
      <c r="G12" s="37"/>
      <c r="H12" s="37"/>
      <c r="I12" s="37"/>
      <c r="J12" s="38"/>
    </row>
    <row r="13" ht="28.8">
      <c r="A13" s="29" t="s">
        <v>24</v>
      </c>
      <c r="B13" s="29">
        <v>3</v>
      </c>
      <c r="C13" s="30" t="s">
        <v>282</v>
      </c>
      <c r="D13" s="29" t="s">
        <v>26</v>
      </c>
      <c r="E13" s="31" t="s">
        <v>283</v>
      </c>
      <c r="F13" s="32" t="s">
        <v>92</v>
      </c>
      <c r="G13" s="33">
        <v>59.399999999999999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29</v>
      </c>
      <c r="B14" s="36"/>
      <c r="C14" s="37"/>
      <c r="D14" s="37"/>
      <c r="E14" s="31" t="s">
        <v>284</v>
      </c>
      <c r="F14" s="37"/>
      <c r="G14" s="37"/>
      <c r="H14" s="37"/>
      <c r="I14" s="37"/>
      <c r="J14" s="38"/>
    </row>
    <row r="15">
      <c r="A15" s="29" t="s">
        <v>45</v>
      </c>
      <c r="B15" s="36"/>
      <c r="C15" s="37"/>
      <c r="D15" s="37"/>
      <c r="E15" s="39" t="s">
        <v>285</v>
      </c>
      <c r="F15" s="37"/>
      <c r="G15" s="37"/>
      <c r="H15" s="37"/>
      <c r="I15" s="37"/>
      <c r="J15" s="38"/>
    </row>
    <row r="16" ht="158.4">
      <c r="A16" s="29" t="s">
        <v>31</v>
      </c>
      <c r="B16" s="36"/>
      <c r="C16" s="37"/>
      <c r="D16" s="37"/>
      <c r="E16" s="31" t="s">
        <v>95</v>
      </c>
      <c r="F16" s="37"/>
      <c r="G16" s="37"/>
      <c r="H16" s="37"/>
      <c r="I16" s="37"/>
      <c r="J16" s="38"/>
    </row>
    <row r="17" ht="28.8">
      <c r="A17" s="29" t="s">
        <v>24</v>
      </c>
      <c r="B17" s="29">
        <v>2</v>
      </c>
      <c r="C17" s="30" t="s">
        <v>286</v>
      </c>
      <c r="D17" s="29" t="s">
        <v>26</v>
      </c>
      <c r="E17" s="31" t="s">
        <v>287</v>
      </c>
      <c r="F17" s="32" t="s">
        <v>92</v>
      </c>
      <c r="G17" s="33">
        <v>44.738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29</v>
      </c>
      <c r="B18" s="36"/>
      <c r="C18" s="37"/>
      <c r="D18" s="37"/>
      <c r="E18" s="31" t="s">
        <v>288</v>
      </c>
      <c r="F18" s="37"/>
      <c r="G18" s="37"/>
      <c r="H18" s="37"/>
      <c r="I18" s="37"/>
      <c r="J18" s="38"/>
    </row>
    <row r="19" ht="43.2">
      <c r="A19" s="29" t="s">
        <v>45</v>
      </c>
      <c r="B19" s="36"/>
      <c r="C19" s="37"/>
      <c r="D19" s="37"/>
      <c r="E19" s="39" t="s">
        <v>289</v>
      </c>
      <c r="F19" s="37"/>
      <c r="G19" s="37"/>
      <c r="H19" s="37"/>
      <c r="I19" s="37"/>
      <c r="J19" s="38"/>
    </row>
    <row r="20" ht="158.4">
      <c r="A20" s="29" t="s">
        <v>31</v>
      </c>
      <c r="B20" s="36"/>
      <c r="C20" s="37"/>
      <c r="D20" s="37"/>
      <c r="E20" s="31" t="s">
        <v>95</v>
      </c>
      <c r="F20" s="37"/>
      <c r="G20" s="37"/>
      <c r="H20" s="37"/>
      <c r="I20" s="37"/>
      <c r="J20" s="38"/>
    </row>
    <row r="21">
      <c r="A21" s="29" t="s">
        <v>24</v>
      </c>
      <c r="B21" s="29">
        <v>4</v>
      </c>
      <c r="C21" s="30" t="s">
        <v>290</v>
      </c>
      <c r="D21" s="29" t="s">
        <v>26</v>
      </c>
      <c r="E21" s="31" t="s">
        <v>291</v>
      </c>
      <c r="F21" s="32" t="s">
        <v>28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28.8">
      <c r="A22" s="29" t="s">
        <v>29</v>
      </c>
      <c r="B22" s="36"/>
      <c r="C22" s="37"/>
      <c r="D22" s="37"/>
      <c r="E22" s="31" t="s">
        <v>292</v>
      </c>
      <c r="F22" s="37"/>
      <c r="G22" s="37"/>
      <c r="H22" s="37"/>
      <c r="I22" s="37"/>
      <c r="J22" s="38"/>
    </row>
    <row r="23">
      <c r="A23" s="29" t="s">
        <v>31</v>
      </c>
      <c r="B23" s="36"/>
      <c r="C23" s="37"/>
      <c r="D23" s="37"/>
      <c r="E23" s="31" t="s">
        <v>32</v>
      </c>
      <c r="F23" s="37"/>
      <c r="G23" s="37"/>
      <c r="H23" s="37"/>
      <c r="I23" s="37"/>
      <c r="J23" s="38"/>
    </row>
    <row r="24">
      <c r="A24" s="23" t="s">
        <v>22</v>
      </c>
      <c r="B24" s="24"/>
      <c r="C24" s="25" t="s">
        <v>102</v>
      </c>
      <c r="D24" s="26"/>
      <c r="E24" s="23" t="s">
        <v>103</v>
      </c>
      <c r="F24" s="26"/>
      <c r="G24" s="26"/>
      <c r="H24" s="26"/>
      <c r="I24" s="27">
        <f>SUMIFS(I25:I79,A25:A79,"P")</f>
        <v>0</v>
      </c>
      <c r="J24" s="28"/>
    </row>
    <row r="25" ht="28.8">
      <c r="A25" s="29" t="s">
        <v>24</v>
      </c>
      <c r="B25" s="29">
        <v>5</v>
      </c>
      <c r="C25" s="30" t="s">
        <v>123</v>
      </c>
      <c r="D25" s="29" t="s">
        <v>26</v>
      </c>
      <c r="E25" s="31" t="s">
        <v>124</v>
      </c>
      <c r="F25" s="32" t="s">
        <v>125</v>
      </c>
      <c r="G25" s="33">
        <v>33.600000000000001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28.8">
      <c r="A26" s="29" t="s">
        <v>29</v>
      </c>
      <c r="B26" s="36"/>
      <c r="C26" s="37"/>
      <c r="D26" s="37"/>
      <c r="E26" s="31" t="s">
        <v>293</v>
      </c>
      <c r="F26" s="37"/>
      <c r="G26" s="37"/>
      <c r="H26" s="37"/>
      <c r="I26" s="37"/>
      <c r="J26" s="38"/>
    </row>
    <row r="27">
      <c r="A27" s="29" t="s">
        <v>45</v>
      </c>
      <c r="B27" s="36"/>
      <c r="C27" s="37"/>
      <c r="D27" s="37"/>
      <c r="E27" s="39" t="s">
        <v>294</v>
      </c>
      <c r="F27" s="37"/>
      <c r="G27" s="37"/>
      <c r="H27" s="37"/>
      <c r="I27" s="37"/>
      <c r="J27" s="38"/>
    </row>
    <row r="28" ht="72">
      <c r="A28" s="29" t="s">
        <v>31</v>
      </c>
      <c r="B28" s="36"/>
      <c r="C28" s="37"/>
      <c r="D28" s="37"/>
      <c r="E28" s="31" t="s">
        <v>128</v>
      </c>
      <c r="F28" s="37"/>
      <c r="G28" s="37"/>
      <c r="H28" s="37"/>
      <c r="I28" s="37"/>
      <c r="J28" s="38"/>
    </row>
    <row r="29">
      <c r="A29" s="29" t="s">
        <v>24</v>
      </c>
      <c r="B29" s="29">
        <v>7</v>
      </c>
      <c r="C29" s="30" t="s">
        <v>295</v>
      </c>
      <c r="D29" s="29" t="s">
        <v>26</v>
      </c>
      <c r="E29" s="31" t="s">
        <v>296</v>
      </c>
      <c r="F29" s="32" t="s">
        <v>125</v>
      </c>
      <c r="G29" s="33">
        <v>27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28.8">
      <c r="A30" s="29" t="s">
        <v>29</v>
      </c>
      <c r="B30" s="36"/>
      <c r="C30" s="37"/>
      <c r="D30" s="37"/>
      <c r="E30" s="31" t="s">
        <v>297</v>
      </c>
      <c r="F30" s="37"/>
      <c r="G30" s="37"/>
      <c r="H30" s="37"/>
      <c r="I30" s="37"/>
      <c r="J30" s="38"/>
    </row>
    <row r="31">
      <c r="A31" s="29" t="s">
        <v>45</v>
      </c>
      <c r="B31" s="36"/>
      <c r="C31" s="37"/>
      <c r="D31" s="37"/>
      <c r="E31" s="39" t="s">
        <v>298</v>
      </c>
      <c r="F31" s="37"/>
      <c r="G31" s="37"/>
      <c r="H31" s="37"/>
      <c r="I31" s="37"/>
      <c r="J31" s="38"/>
    </row>
    <row r="32" ht="72">
      <c r="A32" s="29" t="s">
        <v>31</v>
      </c>
      <c r="B32" s="36"/>
      <c r="C32" s="37"/>
      <c r="D32" s="37"/>
      <c r="E32" s="31" t="s">
        <v>128</v>
      </c>
      <c r="F32" s="37"/>
      <c r="G32" s="37"/>
      <c r="H32" s="37"/>
      <c r="I32" s="37"/>
      <c r="J32" s="38"/>
    </row>
    <row r="33">
      <c r="A33" s="29" t="s">
        <v>24</v>
      </c>
      <c r="B33" s="29">
        <v>9</v>
      </c>
      <c r="C33" s="30" t="s">
        <v>134</v>
      </c>
      <c r="D33" s="29" t="s">
        <v>26</v>
      </c>
      <c r="E33" s="31" t="s">
        <v>135</v>
      </c>
      <c r="F33" s="32" t="s">
        <v>125</v>
      </c>
      <c r="G33" s="33">
        <v>22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57.6">
      <c r="A34" s="29" t="s">
        <v>29</v>
      </c>
      <c r="B34" s="36"/>
      <c r="C34" s="37"/>
      <c r="D34" s="37"/>
      <c r="E34" s="31" t="s">
        <v>299</v>
      </c>
      <c r="F34" s="37"/>
      <c r="G34" s="37"/>
      <c r="H34" s="37"/>
      <c r="I34" s="37"/>
      <c r="J34" s="38"/>
    </row>
    <row r="35">
      <c r="A35" s="29" t="s">
        <v>45</v>
      </c>
      <c r="B35" s="36"/>
      <c r="C35" s="37"/>
      <c r="D35" s="37"/>
      <c r="E35" s="39" t="s">
        <v>300</v>
      </c>
      <c r="F35" s="37"/>
      <c r="G35" s="37"/>
      <c r="H35" s="37"/>
      <c r="I35" s="37"/>
      <c r="J35" s="38"/>
    </row>
    <row r="36" ht="72">
      <c r="A36" s="29" t="s">
        <v>31</v>
      </c>
      <c r="B36" s="36"/>
      <c r="C36" s="37"/>
      <c r="D36" s="37"/>
      <c r="E36" s="31" t="s">
        <v>128</v>
      </c>
      <c r="F36" s="37"/>
      <c r="G36" s="37"/>
      <c r="H36" s="37"/>
      <c r="I36" s="37"/>
      <c r="J36" s="38"/>
    </row>
    <row r="37">
      <c r="A37" s="29" t="s">
        <v>24</v>
      </c>
      <c r="B37" s="29">
        <v>11</v>
      </c>
      <c r="C37" s="30" t="s">
        <v>301</v>
      </c>
      <c r="D37" s="29" t="s">
        <v>26</v>
      </c>
      <c r="E37" s="31" t="s">
        <v>302</v>
      </c>
      <c r="F37" s="32" t="s">
        <v>303</v>
      </c>
      <c r="G37" s="33">
        <v>336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28.8">
      <c r="A38" s="29" t="s">
        <v>29</v>
      </c>
      <c r="B38" s="36"/>
      <c r="C38" s="37"/>
      <c r="D38" s="37"/>
      <c r="E38" s="31" t="s">
        <v>304</v>
      </c>
      <c r="F38" s="37"/>
      <c r="G38" s="37"/>
      <c r="H38" s="37"/>
      <c r="I38" s="37"/>
      <c r="J38" s="38"/>
    </row>
    <row r="39">
      <c r="A39" s="29" t="s">
        <v>45</v>
      </c>
      <c r="B39" s="36"/>
      <c r="C39" s="37"/>
      <c r="D39" s="37"/>
      <c r="E39" s="39" t="s">
        <v>305</v>
      </c>
      <c r="F39" s="37"/>
      <c r="G39" s="37"/>
      <c r="H39" s="37"/>
      <c r="I39" s="37"/>
      <c r="J39" s="38"/>
    </row>
    <row r="40" ht="43.2">
      <c r="A40" s="29" t="s">
        <v>31</v>
      </c>
      <c r="B40" s="36"/>
      <c r="C40" s="37"/>
      <c r="D40" s="37"/>
      <c r="E40" s="31" t="s">
        <v>306</v>
      </c>
      <c r="F40" s="37"/>
      <c r="G40" s="37"/>
      <c r="H40" s="37"/>
      <c r="I40" s="37"/>
      <c r="J40" s="38"/>
    </row>
    <row r="41">
      <c r="A41" s="29" t="s">
        <v>24</v>
      </c>
      <c r="B41" s="29">
        <v>12</v>
      </c>
      <c r="C41" s="30" t="s">
        <v>138</v>
      </c>
      <c r="D41" s="29" t="s">
        <v>26</v>
      </c>
      <c r="E41" s="31" t="s">
        <v>139</v>
      </c>
      <c r="F41" s="32" t="s">
        <v>125</v>
      </c>
      <c r="G41" s="33">
        <v>8.4000000000000004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29</v>
      </c>
      <c r="B42" s="36"/>
      <c r="C42" s="37"/>
      <c r="D42" s="37"/>
      <c r="E42" s="31" t="s">
        <v>307</v>
      </c>
      <c r="F42" s="37"/>
      <c r="G42" s="37"/>
      <c r="H42" s="37"/>
      <c r="I42" s="37"/>
      <c r="J42" s="38"/>
    </row>
    <row r="43" ht="43.2">
      <c r="A43" s="29" t="s">
        <v>45</v>
      </c>
      <c r="B43" s="36"/>
      <c r="C43" s="37"/>
      <c r="D43" s="37"/>
      <c r="E43" s="39" t="s">
        <v>308</v>
      </c>
      <c r="F43" s="37"/>
      <c r="G43" s="37"/>
      <c r="H43" s="37"/>
      <c r="I43" s="37"/>
      <c r="J43" s="38"/>
    </row>
    <row r="44" ht="43.2">
      <c r="A44" s="29" t="s">
        <v>31</v>
      </c>
      <c r="B44" s="36"/>
      <c r="C44" s="37"/>
      <c r="D44" s="37"/>
      <c r="E44" s="31" t="s">
        <v>142</v>
      </c>
      <c r="F44" s="37"/>
      <c r="G44" s="37"/>
      <c r="H44" s="37"/>
      <c r="I44" s="37"/>
      <c r="J44" s="38"/>
    </row>
    <row r="45">
      <c r="A45" s="29" t="s">
        <v>24</v>
      </c>
      <c r="B45" s="29">
        <v>13</v>
      </c>
      <c r="C45" s="30" t="s">
        <v>309</v>
      </c>
      <c r="D45" s="29" t="s">
        <v>26</v>
      </c>
      <c r="E45" s="31" t="s">
        <v>310</v>
      </c>
      <c r="F45" s="32" t="s">
        <v>125</v>
      </c>
      <c r="G45" s="33">
        <v>6.2300000000000004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43.2">
      <c r="A46" s="29" t="s">
        <v>29</v>
      </c>
      <c r="B46" s="36"/>
      <c r="C46" s="37"/>
      <c r="D46" s="37"/>
      <c r="E46" s="31" t="s">
        <v>311</v>
      </c>
      <c r="F46" s="37"/>
      <c r="G46" s="37"/>
      <c r="H46" s="37"/>
      <c r="I46" s="37"/>
      <c r="J46" s="38"/>
    </row>
    <row r="47" ht="72">
      <c r="A47" s="29" t="s">
        <v>45</v>
      </c>
      <c r="B47" s="36"/>
      <c r="C47" s="37"/>
      <c r="D47" s="37"/>
      <c r="E47" s="39" t="s">
        <v>312</v>
      </c>
      <c r="F47" s="37"/>
      <c r="G47" s="37"/>
      <c r="H47" s="37"/>
      <c r="I47" s="37"/>
      <c r="J47" s="38"/>
    </row>
    <row r="48" ht="409.5">
      <c r="A48" s="29" t="s">
        <v>31</v>
      </c>
      <c r="B48" s="36"/>
      <c r="C48" s="37"/>
      <c r="D48" s="37"/>
      <c r="E48" s="31" t="s">
        <v>147</v>
      </c>
      <c r="F48" s="37"/>
      <c r="G48" s="37"/>
      <c r="H48" s="37"/>
      <c r="I48" s="37"/>
      <c r="J48" s="38"/>
    </row>
    <row r="49">
      <c r="A49" s="29" t="s">
        <v>24</v>
      </c>
      <c r="B49" s="29">
        <v>15</v>
      </c>
      <c r="C49" s="30" t="s">
        <v>313</v>
      </c>
      <c r="D49" s="29" t="s">
        <v>26</v>
      </c>
      <c r="E49" s="31" t="s">
        <v>314</v>
      </c>
      <c r="F49" s="32" t="s">
        <v>125</v>
      </c>
      <c r="G49" s="33">
        <v>67.799999999999997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43.2">
      <c r="A50" s="29" t="s">
        <v>29</v>
      </c>
      <c r="B50" s="36"/>
      <c r="C50" s="37"/>
      <c r="D50" s="37"/>
      <c r="E50" s="31" t="s">
        <v>315</v>
      </c>
      <c r="F50" s="37"/>
      <c r="G50" s="37"/>
      <c r="H50" s="37"/>
      <c r="I50" s="37"/>
      <c r="J50" s="38"/>
    </row>
    <row r="51" ht="72">
      <c r="A51" s="29" t="s">
        <v>45</v>
      </c>
      <c r="B51" s="36"/>
      <c r="C51" s="37"/>
      <c r="D51" s="37"/>
      <c r="E51" s="39" t="s">
        <v>316</v>
      </c>
      <c r="F51" s="37"/>
      <c r="G51" s="37"/>
      <c r="H51" s="37"/>
      <c r="I51" s="37"/>
      <c r="J51" s="38"/>
    </row>
    <row r="52" ht="374.4">
      <c r="A52" s="29" t="s">
        <v>31</v>
      </c>
      <c r="B52" s="36"/>
      <c r="C52" s="37"/>
      <c r="D52" s="37"/>
      <c r="E52" s="31" t="s">
        <v>317</v>
      </c>
      <c r="F52" s="37"/>
      <c r="G52" s="37"/>
      <c r="H52" s="37"/>
      <c r="I52" s="37"/>
      <c r="J52" s="38"/>
    </row>
    <row r="53">
      <c r="A53" s="29" t="s">
        <v>24</v>
      </c>
      <c r="B53" s="29">
        <v>17</v>
      </c>
      <c r="C53" s="30" t="s">
        <v>318</v>
      </c>
      <c r="D53" s="29" t="s">
        <v>26</v>
      </c>
      <c r="E53" s="31" t="s">
        <v>319</v>
      </c>
      <c r="F53" s="32" t="s">
        <v>125</v>
      </c>
      <c r="G53" s="33">
        <v>12.75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57.6">
      <c r="A54" s="29" t="s">
        <v>29</v>
      </c>
      <c r="B54" s="36"/>
      <c r="C54" s="37"/>
      <c r="D54" s="37"/>
      <c r="E54" s="31" t="s">
        <v>320</v>
      </c>
      <c r="F54" s="37"/>
      <c r="G54" s="37"/>
      <c r="H54" s="37"/>
      <c r="I54" s="37"/>
      <c r="J54" s="38"/>
    </row>
    <row r="55" ht="57.6">
      <c r="A55" s="29" t="s">
        <v>45</v>
      </c>
      <c r="B55" s="36"/>
      <c r="C55" s="37"/>
      <c r="D55" s="37"/>
      <c r="E55" s="39" t="s">
        <v>321</v>
      </c>
      <c r="F55" s="37"/>
      <c r="G55" s="37"/>
      <c r="H55" s="37"/>
      <c r="I55" s="37"/>
      <c r="J55" s="38"/>
    </row>
    <row r="56" ht="331.2">
      <c r="A56" s="29" t="s">
        <v>31</v>
      </c>
      <c r="B56" s="36"/>
      <c r="C56" s="37"/>
      <c r="D56" s="37"/>
      <c r="E56" s="31" t="s">
        <v>322</v>
      </c>
      <c r="F56" s="37"/>
      <c r="G56" s="37"/>
      <c r="H56" s="37"/>
      <c r="I56" s="37"/>
      <c r="J56" s="38"/>
    </row>
    <row r="57">
      <c r="A57" s="29" t="s">
        <v>24</v>
      </c>
      <c r="B57" s="29">
        <v>18</v>
      </c>
      <c r="C57" s="30" t="s">
        <v>148</v>
      </c>
      <c r="D57" s="29" t="s">
        <v>26</v>
      </c>
      <c r="E57" s="31" t="s">
        <v>149</v>
      </c>
      <c r="F57" s="32" t="s">
        <v>125</v>
      </c>
      <c r="G57" s="33">
        <v>21.300000000000001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28.8">
      <c r="A58" s="29" t="s">
        <v>29</v>
      </c>
      <c r="B58" s="36"/>
      <c r="C58" s="37"/>
      <c r="D58" s="37"/>
      <c r="E58" s="31" t="s">
        <v>323</v>
      </c>
      <c r="F58" s="37"/>
      <c r="G58" s="37"/>
      <c r="H58" s="37"/>
      <c r="I58" s="37"/>
      <c r="J58" s="38"/>
    </row>
    <row r="59" ht="72">
      <c r="A59" s="29" t="s">
        <v>45</v>
      </c>
      <c r="B59" s="36"/>
      <c r="C59" s="37"/>
      <c r="D59" s="37"/>
      <c r="E59" s="39" t="s">
        <v>324</v>
      </c>
      <c r="F59" s="37"/>
      <c r="G59" s="37"/>
      <c r="H59" s="37"/>
      <c r="I59" s="37"/>
      <c r="J59" s="38"/>
    </row>
    <row r="60" ht="288">
      <c r="A60" s="29" t="s">
        <v>31</v>
      </c>
      <c r="B60" s="36"/>
      <c r="C60" s="37"/>
      <c r="D60" s="37"/>
      <c r="E60" s="31" t="s">
        <v>152</v>
      </c>
      <c r="F60" s="37"/>
      <c r="G60" s="37"/>
      <c r="H60" s="37"/>
      <c r="I60" s="37"/>
      <c r="J60" s="38"/>
    </row>
    <row r="61">
      <c r="A61" s="29" t="s">
        <v>24</v>
      </c>
      <c r="B61" s="29">
        <v>19</v>
      </c>
      <c r="C61" s="30" t="s">
        <v>325</v>
      </c>
      <c r="D61" s="29" t="s">
        <v>26</v>
      </c>
      <c r="E61" s="31" t="s">
        <v>326</v>
      </c>
      <c r="F61" s="32" t="s">
        <v>106</v>
      </c>
      <c r="G61" s="33">
        <v>156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29</v>
      </c>
      <c r="B62" s="36"/>
      <c r="C62" s="37"/>
      <c r="D62" s="37"/>
      <c r="E62" s="43" t="s">
        <v>26</v>
      </c>
      <c r="F62" s="37"/>
      <c r="G62" s="37"/>
      <c r="H62" s="37"/>
      <c r="I62" s="37"/>
      <c r="J62" s="38"/>
    </row>
    <row r="63">
      <c r="A63" s="29" t="s">
        <v>45</v>
      </c>
      <c r="B63" s="36"/>
      <c r="C63" s="37"/>
      <c r="D63" s="37"/>
      <c r="E63" s="39" t="s">
        <v>327</v>
      </c>
      <c r="F63" s="37"/>
      <c r="G63" s="37"/>
      <c r="H63" s="37"/>
      <c r="I63" s="37"/>
      <c r="J63" s="38"/>
    </row>
    <row r="64" ht="28.8">
      <c r="A64" s="29" t="s">
        <v>31</v>
      </c>
      <c r="B64" s="36"/>
      <c r="C64" s="37"/>
      <c r="D64" s="37"/>
      <c r="E64" s="31" t="s">
        <v>328</v>
      </c>
      <c r="F64" s="37"/>
      <c r="G64" s="37"/>
      <c r="H64" s="37"/>
      <c r="I64" s="37"/>
      <c r="J64" s="38"/>
    </row>
    <row r="65">
      <c r="A65" s="29" t="s">
        <v>24</v>
      </c>
      <c r="B65" s="29">
        <v>23</v>
      </c>
      <c r="C65" s="30" t="s">
        <v>329</v>
      </c>
      <c r="D65" s="29" t="s">
        <v>26</v>
      </c>
      <c r="E65" s="31" t="s">
        <v>330</v>
      </c>
      <c r="F65" s="32" t="s">
        <v>106</v>
      </c>
      <c r="G65" s="33">
        <v>50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29</v>
      </c>
      <c r="B66" s="36"/>
      <c r="C66" s="37"/>
      <c r="D66" s="37"/>
      <c r="E66" s="31" t="s">
        <v>331</v>
      </c>
      <c r="F66" s="37"/>
      <c r="G66" s="37"/>
      <c r="H66" s="37"/>
      <c r="I66" s="37"/>
      <c r="J66" s="38"/>
    </row>
    <row r="67">
      <c r="A67" s="29" t="s">
        <v>31</v>
      </c>
      <c r="B67" s="36"/>
      <c r="C67" s="37"/>
      <c r="D67" s="37"/>
      <c r="E67" s="31" t="s">
        <v>332</v>
      </c>
      <c r="F67" s="37"/>
      <c r="G67" s="37"/>
      <c r="H67" s="37"/>
      <c r="I67" s="37"/>
      <c r="J67" s="38"/>
    </row>
    <row r="68">
      <c r="A68" s="29" t="s">
        <v>24</v>
      </c>
      <c r="B68" s="29">
        <v>20</v>
      </c>
      <c r="C68" s="30" t="s">
        <v>153</v>
      </c>
      <c r="D68" s="29" t="s">
        <v>26</v>
      </c>
      <c r="E68" s="31" t="s">
        <v>154</v>
      </c>
      <c r="F68" s="32" t="s">
        <v>125</v>
      </c>
      <c r="G68" s="33">
        <v>16.199999999999999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29</v>
      </c>
      <c r="B69" s="36"/>
      <c r="C69" s="37"/>
      <c r="D69" s="37"/>
      <c r="E69" s="31" t="s">
        <v>333</v>
      </c>
      <c r="F69" s="37"/>
      <c r="G69" s="37"/>
      <c r="H69" s="37"/>
      <c r="I69" s="37"/>
      <c r="J69" s="38"/>
    </row>
    <row r="70" ht="72">
      <c r="A70" s="29" t="s">
        <v>45</v>
      </c>
      <c r="B70" s="36"/>
      <c r="C70" s="37"/>
      <c r="D70" s="37"/>
      <c r="E70" s="39" t="s">
        <v>334</v>
      </c>
      <c r="F70" s="37"/>
      <c r="G70" s="37"/>
      <c r="H70" s="37"/>
      <c r="I70" s="37"/>
      <c r="J70" s="38"/>
    </row>
    <row r="71" ht="43.2">
      <c r="A71" s="29" t="s">
        <v>31</v>
      </c>
      <c r="B71" s="36"/>
      <c r="C71" s="37"/>
      <c r="D71" s="37"/>
      <c r="E71" s="31" t="s">
        <v>157</v>
      </c>
      <c r="F71" s="37"/>
      <c r="G71" s="37"/>
      <c r="H71" s="37"/>
      <c r="I71" s="37"/>
      <c r="J71" s="38"/>
    </row>
    <row r="72">
      <c r="A72" s="29" t="s">
        <v>24</v>
      </c>
      <c r="B72" s="29">
        <v>21</v>
      </c>
      <c r="C72" s="30" t="s">
        <v>335</v>
      </c>
      <c r="D72" s="29" t="s">
        <v>26</v>
      </c>
      <c r="E72" s="31" t="s">
        <v>336</v>
      </c>
      <c r="F72" s="32" t="s">
        <v>106</v>
      </c>
      <c r="G72" s="33">
        <v>108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29</v>
      </c>
      <c r="B73" s="36"/>
      <c r="C73" s="37"/>
      <c r="D73" s="37"/>
      <c r="E73" s="31" t="s">
        <v>337</v>
      </c>
      <c r="F73" s="37"/>
      <c r="G73" s="37"/>
      <c r="H73" s="37"/>
      <c r="I73" s="37"/>
      <c r="J73" s="38"/>
    </row>
    <row r="74" ht="72">
      <c r="A74" s="29" t="s">
        <v>45</v>
      </c>
      <c r="B74" s="36"/>
      <c r="C74" s="37"/>
      <c r="D74" s="37"/>
      <c r="E74" s="39" t="s">
        <v>338</v>
      </c>
      <c r="F74" s="37"/>
      <c r="G74" s="37"/>
      <c r="H74" s="37"/>
      <c r="I74" s="37"/>
      <c r="J74" s="38"/>
    </row>
    <row r="75" ht="28.8">
      <c r="A75" s="29" t="s">
        <v>31</v>
      </c>
      <c r="B75" s="36"/>
      <c r="C75" s="37"/>
      <c r="D75" s="37"/>
      <c r="E75" s="31" t="s">
        <v>339</v>
      </c>
      <c r="F75" s="37"/>
      <c r="G75" s="37"/>
      <c r="H75" s="37"/>
      <c r="I75" s="37"/>
      <c r="J75" s="38"/>
    </row>
    <row r="76">
      <c r="A76" s="29" t="s">
        <v>24</v>
      </c>
      <c r="B76" s="29">
        <v>22</v>
      </c>
      <c r="C76" s="30" t="s">
        <v>340</v>
      </c>
      <c r="D76" s="29" t="s">
        <v>26</v>
      </c>
      <c r="E76" s="31" t="s">
        <v>341</v>
      </c>
      <c r="F76" s="32" t="s">
        <v>106</v>
      </c>
      <c r="G76" s="33">
        <v>6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29</v>
      </c>
      <c r="B77" s="36"/>
      <c r="C77" s="37"/>
      <c r="D77" s="37"/>
      <c r="E77" s="43" t="s">
        <v>26</v>
      </c>
      <c r="F77" s="37"/>
      <c r="G77" s="37"/>
      <c r="H77" s="37"/>
      <c r="I77" s="37"/>
      <c r="J77" s="38"/>
    </row>
    <row r="78">
      <c r="A78" s="29" t="s">
        <v>45</v>
      </c>
      <c r="B78" s="36"/>
      <c r="C78" s="37"/>
      <c r="D78" s="37"/>
      <c r="E78" s="39" t="s">
        <v>342</v>
      </c>
      <c r="F78" s="37"/>
      <c r="G78" s="37"/>
      <c r="H78" s="37"/>
      <c r="I78" s="37"/>
      <c r="J78" s="38"/>
    </row>
    <row r="79" ht="43.2">
      <c r="A79" s="29" t="s">
        <v>31</v>
      </c>
      <c r="B79" s="36"/>
      <c r="C79" s="37"/>
      <c r="D79" s="37"/>
      <c r="E79" s="31" t="s">
        <v>343</v>
      </c>
      <c r="F79" s="37"/>
      <c r="G79" s="37"/>
      <c r="H79" s="37"/>
      <c r="I79" s="37"/>
      <c r="J79" s="38"/>
    </row>
    <row r="80">
      <c r="A80" s="23" t="s">
        <v>22</v>
      </c>
      <c r="B80" s="24"/>
      <c r="C80" s="25" t="s">
        <v>163</v>
      </c>
      <c r="D80" s="26"/>
      <c r="E80" s="23" t="s">
        <v>164</v>
      </c>
      <c r="F80" s="26"/>
      <c r="G80" s="26"/>
      <c r="H80" s="26"/>
      <c r="I80" s="27">
        <f>SUMIFS(I81:I116,A81:A116,"P")</f>
        <v>0</v>
      </c>
      <c r="J80" s="28"/>
    </row>
    <row r="81">
      <c r="A81" s="29" t="s">
        <v>24</v>
      </c>
      <c r="B81" s="29">
        <v>24</v>
      </c>
      <c r="C81" s="30" t="s">
        <v>344</v>
      </c>
      <c r="D81" s="29" t="s">
        <v>26</v>
      </c>
      <c r="E81" s="31" t="s">
        <v>345</v>
      </c>
      <c r="F81" s="32" t="s">
        <v>177</v>
      </c>
      <c r="G81" s="33">
        <v>36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57.6">
      <c r="A82" s="29" t="s">
        <v>29</v>
      </c>
      <c r="B82" s="36"/>
      <c r="C82" s="37"/>
      <c r="D82" s="37"/>
      <c r="E82" s="31" t="s">
        <v>346</v>
      </c>
      <c r="F82" s="37"/>
      <c r="G82" s="37"/>
      <c r="H82" s="37"/>
      <c r="I82" s="37"/>
      <c r="J82" s="38"/>
    </row>
    <row r="83">
      <c r="A83" s="29" t="s">
        <v>45</v>
      </c>
      <c r="B83" s="36"/>
      <c r="C83" s="37"/>
      <c r="D83" s="37"/>
      <c r="E83" s="39" t="s">
        <v>347</v>
      </c>
      <c r="F83" s="37"/>
      <c r="G83" s="37"/>
      <c r="H83" s="37"/>
      <c r="I83" s="37"/>
      <c r="J83" s="38"/>
    </row>
    <row r="84" ht="72">
      <c r="A84" s="29" t="s">
        <v>31</v>
      </c>
      <c r="B84" s="36"/>
      <c r="C84" s="37"/>
      <c r="D84" s="37"/>
      <c r="E84" s="31" t="s">
        <v>179</v>
      </c>
      <c r="F84" s="37"/>
      <c r="G84" s="37"/>
      <c r="H84" s="37"/>
      <c r="I84" s="37"/>
      <c r="J84" s="38"/>
    </row>
    <row r="85" ht="28.8">
      <c r="A85" s="29" t="s">
        <v>24</v>
      </c>
      <c r="B85" s="29">
        <v>25</v>
      </c>
      <c r="C85" s="30" t="s">
        <v>348</v>
      </c>
      <c r="D85" s="29" t="s">
        <v>26</v>
      </c>
      <c r="E85" s="31" t="s">
        <v>349</v>
      </c>
      <c r="F85" s="32" t="s">
        <v>177</v>
      </c>
      <c r="G85" s="33">
        <v>2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29</v>
      </c>
      <c r="B86" s="36"/>
      <c r="C86" s="37"/>
      <c r="D86" s="37"/>
      <c r="E86" s="31" t="s">
        <v>350</v>
      </c>
      <c r="F86" s="37"/>
      <c r="G86" s="37"/>
      <c r="H86" s="37"/>
      <c r="I86" s="37"/>
      <c r="J86" s="38"/>
    </row>
    <row r="87">
      <c r="A87" s="29" t="s">
        <v>45</v>
      </c>
      <c r="B87" s="36"/>
      <c r="C87" s="37"/>
      <c r="D87" s="37"/>
      <c r="E87" s="39" t="s">
        <v>351</v>
      </c>
      <c r="F87" s="37"/>
      <c r="G87" s="37"/>
      <c r="H87" s="37"/>
      <c r="I87" s="37"/>
      <c r="J87" s="38"/>
    </row>
    <row r="88" ht="72">
      <c r="A88" s="29" t="s">
        <v>31</v>
      </c>
      <c r="B88" s="36"/>
      <c r="C88" s="37"/>
      <c r="D88" s="37"/>
      <c r="E88" s="31" t="s">
        <v>179</v>
      </c>
      <c r="F88" s="37"/>
      <c r="G88" s="37"/>
      <c r="H88" s="37"/>
      <c r="I88" s="37"/>
      <c r="J88" s="38"/>
    </row>
    <row r="89">
      <c r="A89" s="29" t="s">
        <v>24</v>
      </c>
      <c r="B89" s="29">
        <v>26</v>
      </c>
      <c r="C89" s="30" t="s">
        <v>352</v>
      </c>
      <c r="D89" s="29" t="s">
        <v>26</v>
      </c>
      <c r="E89" s="31" t="s">
        <v>353</v>
      </c>
      <c r="F89" s="32" t="s">
        <v>125</v>
      </c>
      <c r="G89" s="33">
        <v>9.7799999999999994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 ht="57.6">
      <c r="A90" s="29" t="s">
        <v>29</v>
      </c>
      <c r="B90" s="36"/>
      <c r="C90" s="37"/>
      <c r="D90" s="37"/>
      <c r="E90" s="31" t="s">
        <v>354</v>
      </c>
      <c r="F90" s="37"/>
      <c r="G90" s="37"/>
      <c r="H90" s="37"/>
      <c r="I90" s="37"/>
      <c r="J90" s="38"/>
    </row>
    <row r="91" ht="129.6">
      <c r="A91" s="29" t="s">
        <v>45</v>
      </c>
      <c r="B91" s="36"/>
      <c r="C91" s="37"/>
      <c r="D91" s="37"/>
      <c r="E91" s="39" t="s">
        <v>355</v>
      </c>
      <c r="F91" s="37"/>
      <c r="G91" s="37"/>
      <c r="H91" s="37"/>
      <c r="I91" s="37"/>
      <c r="J91" s="38"/>
    </row>
    <row r="92" ht="409.5">
      <c r="A92" s="29" t="s">
        <v>31</v>
      </c>
      <c r="B92" s="36"/>
      <c r="C92" s="37"/>
      <c r="D92" s="37"/>
      <c r="E92" s="31" t="s">
        <v>356</v>
      </c>
      <c r="F92" s="37"/>
      <c r="G92" s="37"/>
      <c r="H92" s="37"/>
      <c r="I92" s="37"/>
      <c r="J92" s="38"/>
    </row>
    <row r="93">
      <c r="A93" s="29" t="s">
        <v>24</v>
      </c>
      <c r="B93" s="29">
        <v>27</v>
      </c>
      <c r="C93" s="30" t="s">
        <v>357</v>
      </c>
      <c r="D93" s="29" t="s">
        <v>26</v>
      </c>
      <c r="E93" s="31" t="s">
        <v>358</v>
      </c>
      <c r="F93" s="32" t="s">
        <v>125</v>
      </c>
      <c r="G93" s="33">
        <v>18.143999999999998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57.6">
      <c r="A94" s="29" t="s">
        <v>29</v>
      </c>
      <c r="B94" s="36"/>
      <c r="C94" s="37"/>
      <c r="D94" s="37"/>
      <c r="E94" s="31" t="s">
        <v>359</v>
      </c>
      <c r="F94" s="37"/>
      <c r="G94" s="37"/>
      <c r="H94" s="37"/>
      <c r="I94" s="37"/>
      <c r="J94" s="38"/>
    </row>
    <row r="95" ht="100.8">
      <c r="A95" s="29" t="s">
        <v>45</v>
      </c>
      <c r="B95" s="36"/>
      <c r="C95" s="37"/>
      <c r="D95" s="37"/>
      <c r="E95" s="39" t="s">
        <v>360</v>
      </c>
      <c r="F95" s="37"/>
      <c r="G95" s="37"/>
      <c r="H95" s="37"/>
      <c r="I95" s="37"/>
      <c r="J95" s="38"/>
    </row>
    <row r="96" ht="409.5">
      <c r="A96" s="29" t="s">
        <v>31</v>
      </c>
      <c r="B96" s="36"/>
      <c r="C96" s="37"/>
      <c r="D96" s="37"/>
      <c r="E96" s="31" t="s">
        <v>356</v>
      </c>
      <c r="F96" s="37"/>
      <c r="G96" s="37"/>
      <c r="H96" s="37"/>
      <c r="I96" s="37"/>
      <c r="J96" s="38"/>
    </row>
    <row r="97">
      <c r="A97" s="29" t="s">
        <v>24</v>
      </c>
      <c r="B97" s="29">
        <v>28</v>
      </c>
      <c r="C97" s="30" t="s">
        <v>361</v>
      </c>
      <c r="D97" s="29" t="s">
        <v>26</v>
      </c>
      <c r="E97" s="31" t="s">
        <v>362</v>
      </c>
      <c r="F97" s="32" t="s">
        <v>92</v>
      </c>
      <c r="G97" s="33">
        <v>2.903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29</v>
      </c>
      <c r="B98" s="36"/>
      <c r="C98" s="37"/>
      <c r="D98" s="37"/>
      <c r="E98" s="31" t="s">
        <v>363</v>
      </c>
      <c r="F98" s="37"/>
      <c r="G98" s="37"/>
      <c r="H98" s="37"/>
      <c r="I98" s="37"/>
      <c r="J98" s="38"/>
    </row>
    <row r="99">
      <c r="A99" s="29" t="s">
        <v>45</v>
      </c>
      <c r="B99" s="36"/>
      <c r="C99" s="37"/>
      <c r="D99" s="37"/>
      <c r="E99" s="39" t="s">
        <v>364</v>
      </c>
      <c r="F99" s="37"/>
      <c r="G99" s="37"/>
      <c r="H99" s="37"/>
      <c r="I99" s="37"/>
      <c r="J99" s="38"/>
    </row>
    <row r="100" ht="302.4">
      <c r="A100" s="29" t="s">
        <v>31</v>
      </c>
      <c r="B100" s="36"/>
      <c r="C100" s="37"/>
      <c r="D100" s="37"/>
      <c r="E100" s="31" t="s">
        <v>365</v>
      </c>
      <c r="F100" s="37"/>
      <c r="G100" s="37"/>
      <c r="H100" s="37"/>
      <c r="I100" s="37"/>
      <c r="J100" s="38"/>
    </row>
    <row r="101">
      <c r="A101" s="29" t="s">
        <v>24</v>
      </c>
      <c r="B101" s="29">
        <v>29</v>
      </c>
      <c r="C101" s="30" t="s">
        <v>366</v>
      </c>
      <c r="D101" s="29" t="s">
        <v>130</v>
      </c>
      <c r="E101" s="31" t="s">
        <v>367</v>
      </c>
      <c r="F101" s="32" t="s">
        <v>125</v>
      </c>
      <c r="G101" s="33">
        <v>0.98399999999999999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 ht="187.2">
      <c r="A102" s="29" t="s">
        <v>29</v>
      </c>
      <c r="B102" s="36"/>
      <c r="C102" s="37"/>
      <c r="D102" s="37"/>
      <c r="E102" s="31" t="s">
        <v>368</v>
      </c>
      <c r="F102" s="37"/>
      <c r="G102" s="37"/>
      <c r="H102" s="37"/>
      <c r="I102" s="37"/>
      <c r="J102" s="38"/>
    </row>
    <row r="103">
      <c r="A103" s="29" t="s">
        <v>45</v>
      </c>
      <c r="B103" s="36"/>
      <c r="C103" s="37"/>
      <c r="D103" s="37"/>
      <c r="E103" s="39" t="s">
        <v>369</v>
      </c>
      <c r="F103" s="37"/>
      <c r="G103" s="37"/>
      <c r="H103" s="37"/>
      <c r="I103" s="37"/>
      <c r="J103" s="38"/>
    </row>
    <row r="104" ht="100.8">
      <c r="A104" s="29" t="s">
        <v>31</v>
      </c>
      <c r="B104" s="36"/>
      <c r="C104" s="37"/>
      <c r="D104" s="37"/>
      <c r="E104" s="31" t="s">
        <v>370</v>
      </c>
      <c r="F104" s="37"/>
      <c r="G104" s="37"/>
      <c r="H104" s="37"/>
      <c r="I104" s="37"/>
      <c r="J104" s="38"/>
    </row>
    <row r="105" ht="28.8">
      <c r="A105" s="29" t="s">
        <v>24</v>
      </c>
      <c r="B105" s="29">
        <v>30</v>
      </c>
      <c r="C105" s="30" t="s">
        <v>371</v>
      </c>
      <c r="D105" s="29" t="s">
        <v>130</v>
      </c>
      <c r="E105" s="31" t="s">
        <v>372</v>
      </c>
      <c r="F105" s="32" t="s">
        <v>60</v>
      </c>
      <c r="G105" s="33">
        <v>24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57.6">
      <c r="A106" s="29" t="s">
        <v>29</v>
      </c>
      <c r="B106" s="36"/>
      <c r="C106" s="37"/>
      <c r="D106" s="37"/>
      <c r="E106" s="31" t="s">
        <v>373</v>
      </c>
      <c r="F106" s="37"/>
      <c r="G106" s="37"/>
      <c r="H106" s="37"/>
      <c r="I106" s="37"/>
      <c r="J106" s="38"/>
    </row>
    <row r="107" ht="43.2">
      <c r="A107" s="29" t="s">
        <v>45</v>
      </c>
      <c r="B107" s="36"/>
      <c r="C107" s="37"/>
      <c r="D107" s="37"/>
      <c r="E107" s="39" t="s">
        <v>374</v>
      </c>
      <c r="F107" s="37"/>
      <c r="G107" s="37"/>
      <c r="H107" s="37"/>
      <c r="I107" s="37"/>
      <c r="J107" s="38"/>
    </row>
    <row r="108" ht="72">
      <c r="A108" s="29" t="s">
        <v>31</v>
      </c>
      <c r="B108" s="36"/>
      <c r="C108" s="37"/>
      <c r="D108" s="37"/>
      <c r="E108" s="31" t="s">
        <v>375</v>
      </c>
      <c r="F108" s="37"/>
      <c r="G108" s="37"/>
      <c r="H108" s="37"/>
      <c r="I108" s="37"/>
      <c r="J108" s="38"/>
    </row>
    <row r="109">
      <c r="A109" s="29" t="s">
        <v>24</v>
      </c>
      <c r="B109" s="29">
        <v>31</v>
      </c>
      <c r="C109" s="30" t="s">
        <v>376</v>
      </c>
      <c r="D109" s="29" t="s">
        <v>26</v>
      </c>
      <c r="E109" s="31" t="s">
        <v>377</v>
      </c>
      <c r="F109" s="32" t="s">
        <v>106</v>
      </c>
      <c r="G109" s="33">
        <v>36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43.2">
      <c r="A110" s="29" t="s">
        <v>29</v>
      </c>
      <c r="B110" s="36"/>
      <c r="C110" s="37"/>
      <c r="D110" s="37"/>
      <c r="E110" s="31" t="s">
        <v>378</v>
      </c>
      <c r="F110" s="37"/>
      <c r="G110" s="37"/>
      <c r="H110" s="37"/>
      <c r="I110" s="37"/>
      <c r="J110" s="38"/>
    </row>
    <row r="111" ht="43.2">
      <c r="A111" s="29" t="s">
        <v>45</v>
      </c>
      <c r="B111" s="36"/>
      <c r="C111" s="37"/>
      <c r="D111" s="37"/>
      <c r="E111" s="39" t="s">
        <v>379</v>
      </c>
      <c r="F111" s="37"/>
      <c r="G111" s="37"/>
      <c r="H111" s="37"/>
      <c r="I111" s="37"/>
      <c r="J111" s="38"/>
    </row>
    <row r="112" ht="115.2">
      <c r="A112" s="29" t="s">
        <v>31</v>
      </c>
      <c r="B112" s="36"/>
      <c r="C112" s="37"/>
      <c r="D112" s="37"/>
      <c r="E112" s="31" t="s">
        <v>380</v>
      </c>
      <c r="F112" s="37"/>
      <c r="G112" s="37"/>
      <c r="H112" s="37"/>
      <c r="I112" s="37"/>
      <c r="J112" s="38"/>
    </row>
    <row r="113">
      <c r="A113" s="29" t="s">
        <v>24</v>
      </c>
      <c r="B113" s="29">
        <v>32</v>
      </c>
      <c r="C113" s="30" t="s">
        <v>381</v>
      </c>
      <c r="D113" s="29" t="s">
        <v>26</v>
      </c>
      <c r="E113" s="31" t="s">
        <v>382</v>
      </c>
      <c r="F113" s="32" t="s">
        <v>106</v>
      </c>
      <c r="G113" s="33">
        <v>18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28.8">
      <c r="A114" s="29" t="s">
        <v>29</v>
      </c>
      <c r="B114" s="36"/>
      <c r="C114" s="37"/>
      <c r="D114" s="37"/>
      <c r="E114" s="31" t="s">
        <v>383</v>
      </c>
      <c r="F114" s="37"/>
      <c r="G114" s="37"/>
      <c r="H114" s="37"/>
      <c r="I114" s="37"/>
      <c r="J114" s="38"/>
    </row>
    <row r="115" ht="43.2">
      <c r="A115" s="29" t="s">
        <v>45</v>
      </c>
      <c r="B115" s="36"/>
      <c r="C115" s="37"/>
      <c r="D115" s="37"/>
      <c r="E115" s="39" t="s">
        <v>384</v>
      </c>
      <c r="F115" s="37"/>
      <c r="G115" s="37"/>
      <c r="H115" s="37"/>
      <c r="I115" s="37"/>
      <c r="J115" s="38"/>
    </row>
    <row r="116" ht="115.2">
      <c r="A116" s="29" t="s">
        <v>31</v>
      </c>
      <c r="B116" s="36"/>
      <c r="C116" s="37"/>
      <c r="D116" s="37"/>
      <c r="E116" s="31" t="s">
        <v>385</v>
      </c>
      <c r="F116" s="37"/>
      <c r="G116" s="37"/>
      <c r="H116" s="37"/>
      <c r="I116" s="37"/>
      <c r="J116" s="38"/>
    </row>
    <row r="117">
      <c r="A117" s="23" t="s">
        <v>22</v>
      </c>
      <c r="B117" s="24"/>
      <c r="C117" s="25" t="s">
        <v>386</v>
      </c>
      <c r="D117" s="26"/>
      <c r="E117" s="23" t="s">
        <v>387</v>
      </c>
      <c r="F117" s="26"/>
      <c r="G117" s="26"/>
      <c r="H117" s="26"/>
      <c r="I117" s="27">
        <f>SUMIFS(I118:I137,A118:A137,"P")</f>
        <v>0</v>
      </c>
      <c r="J117" s="28"/>
    </row>
    <row r="118">
      <c r="A118" s="29" t="s">
        <v>24</v>
      </c>
      <c r="B118" s="29">
        <v>33</v>
      </c>
      <c r="C118" s="30" t="s">
        <v>388</v>
      </c>
      <c r="D118" s="29" t="s">
        <v>26</v>
      </c>
      <c r="E118" s="31" t="s">
        <v>389</v>
      </c>
      <c r="F118" s="32" t="s">
        <v>125</v>
      </c>
      <c r="G118" s="33">
        <v>6.1920000000000002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28.8">
      <c r="A119" s="29" t="s">
        <v>29</v>
      </c>
      <c r="B119" s="36"/>
      <c r="C119" s="37"/>
      <c r="D119" s="37"/>
      <c r="E119" s="31" t="s">
        <v>390</v>
      </c>
      <c r="F119" s="37"/>
      <c r="G119" s="37"/>
      <c r="H119" s="37"/>
      <c r="I119" s="37"/>
      <c r="J119" s="38"/>
    </row>
    <row r="120" ht="43.2">
      <c r="A120" s="29" t="s">
        <v>45</v>
      </c>
      <c r="B120" s="36"/>
      <c r="C120" s="37"/>
      <c r="D120" s="37"/>
      <c r="E120" s="39" t="s">
        <v>391</v>
      </c>
      <c r="F120" s="37"/>
      <c r="G120" s="37"/>
      <c r="H120" s="37"/>
      <c r="I120" s="37"/>
      <c r="J120" s="38"/>
    </row>
    <row r="121" ht="409.5">
      <c r="A121" s="29" t="s">
        <v>31</v>
      </c>
      <c r="B121" s="36"/>
      <c r="C121" s="37"/>
      <c r="D121" s="37"/>
      <c r="E121" s="31" t="s">
        <v>392</v>
      </c>
      <c r="F121" s="37"/>
      <c r="G121" s="37"/>
      <c r="H121" s="37"/>
      <c r="I121" s="37"/>
      <c r="J121" s="38"/>
    </row>
    <row r="122">
      <c r="A122" s="29" t="s">
        <v>24</v>
      </c>
      <c r="B122" s="29">
        <v>34</v>
      </c>
      <c r="C122" s="30" t="s">
        <v>393</v>
      </c>
      <c r="D122" s="29" t="s">
        <v>26</v>
      </c>
      <c r="E122" s="31" t="s">
        <v>394</v>
      </c>
      <c r="F122" s="32" t="s">
        <v>92</v>
      </c>
      <c r="G122" s="33">
        <v>0.99099999999999999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29</v>
      </c>
      <c r="B123" s="36"/>
      <c r="C123" s="37"/>
      <c r="D123" s="37"/>
      <c r="E123" s="31" t="s">
        <v>395</v>
      </c>
      <c r="F123" s="37"/>
      <c r="G123" s="37"/>
      <c r="H123" s="37"/>
      <c r="I123" s="37"/>
      <c r="J123" s="38"/>
    </row>
    <row r="124">
      <c r="A124" s="29" t="s">
        <v>45</v>
      </c>
      <c r="B124" s="36"/>
      <c r="C124" s="37"/>
      <c r="D124" s="37"/>
      <c r="E124" s="39" t="s">
        <v>396</v>
      </c>
      <c r="F124" s="37"/>
      <c r="G124" s="37"/>
      <c r="H124" s="37"/>
      <c r="I124" s="37"/>
      <c r="J124" s="38"/>
    </row>
    <row r="125" ht="273.6">
      <c r="A125" s="29" t="s">
        <v>31</v>
      </c>
      <c r="B125" s="36"/>
      <c r="C125" s="37"/>
      <c r="D125" s="37"/>
      <c r="E125" s="31" t="s">
        <v>397</v>
      </c>
      <c r="F125" s="37"/>
      <c r="G125" s="37"/>
      <c r="H125" s="37"/>
      <c r="I125" s="37"/>
      <c r="J125" s="38"/>
    </row>
    <row r="126">
      <c r="A126" s="29" t="s">
        <v>24</v>
      </c>
      <c r="B126" s="29">
        <v>35</v>
      </c>
      <c r="C126" s="30" t="s">
        <v>398</v>
      </c>
      <c r="D126" s="29" t="s">
        <v>26</v>
      </c>
      <c r="E126" s="31" t="s">
        <v>399</v>
      </c>
      <c r="F126" s="32" t="s">
        <v>125</v>
      </c>
      <c r="G126" s="33">
        <v>4.7249999999999996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 ht="72">
      <c r="A127" s="29" t="s">
        <v>29</v>
      </c>
      <c r="B127" s="36"/>
      <c r="C127" s="37"/>
      <c r="D127" s="37"/>
      <c r="E127" s="31" t="s">
        <v>400</v>
      </c>
      <c r="F127" s="37"/>
      <c r="G127" s="37"/>
      <c r="H127" s="37"/>
      <c r="I127" s="37"/>
      <c r="J127" s="38"/>
    </row>
    <row r="128" ht="43.2">
      <c r="A128" s="29" t="s">
        <v>45</v>
      </c>
      <c r="B128" s="36"/>
      <c r="C128" s="37"/>
      <c r="D128" s="37"/>
      <c r="E128" s="39" t="s">
        <v>401</v>
      </c>
      <c r="F128" s="37"/>
      <c r="G128" s="37"/>
      <c r="H128" s="37"/>
      <c r="I128" s="37"/>
      <c r="J128" s="38"/>
    </row>
    <row r="129" ht="409.5">
      <c r="A129" s="29" t="s">
        <v>31</v>
      </c>
      <c r="B129" s="36"/>
      <c r="C129" s="37"/>
      <c r="D129" s="37"/>
      <c r="E129" s="31" t="s">
        <v>402</v>
      </c>
      <c r="F129" s="37"/>
      <c r="G129" s="37"/>
      <c r="H129" s="37"/>
      <c r="I129" s="37"/>
      <c r="J129" s="38"/>
    </row>
    <row r="130">
      <c r="A130" s="29" t="s">
        <v>24</v>
      </c>
      <c r="B130" s="29">
        <v>36</v>
      </c>
      <c r="C130" s="30" t="s">
        <v>403</v>
      </c>
      <c r="D130" s="29" t="s">
        <v>26</v>
      </c>
      <c r="E130" s="31" t="s">
        <v>404</v>
      </c>
      <c r="F130" s="32" t="s">
        <v>92</v>
      </c>
      <c r="G130" s="33">
        <v>0.75600000000000001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29</v>
      </c>
      <c r="B131" s="36"/>
      <c r="C131" s="37"/>
      <c r="D131" s="37"/>
      <c r="E131" s="31" t="s">
        <v>405</v>
      </c>
      <c r="F131" s="37"/>
      <c r="G131" s="37"/>
      <c r="H131" s="37"/>
      <c r="I131" s="37"/>
      <c r="J131" s="38"/>
    </row>
    <row r="132">
      <c r="A132" s="29" t="s">
        <v>45</v>
      </c>
      <c r="B132" s="36"/>
      <c r="C132" s="37"/>
      <c r="D132" s="37"/>
      <c r="E132" s="39" t="s">
        <v>406</v>
      </c>
      <c r="F132" s="37"/>
      <c r="G132" s="37"/>
      <c r="H132" s="37"/>
      <c r="I132" s="37"/>
      <c r="J132" s="38"/>
    </row>
    <row r="133" ht="302.4">
      <c r="A133" s="29" t="s">
        <v>31</v>
      </c>
      <c r="B133" s="36"/>
      <c r="C133" s="37"/>
      <c r="D133" s="37"/>
      <c r="E133" s="31" t="s">
        <v>365</v>
      </c>
      <c r="F133" s="37"/>
      <c r="G133" s="37"/>
      <c r="H133" s="37"/>
      <c r="I133" s="37"/>
      <c r="J133" s="38"/>
    </row>
    <row r="134">
      <c r="A134" s="29" t="s">
        <v>24</v>
      </c>
      <c r="B134" s="29">
        <v>37</v>
      </c>
      <c r="C134" s="30" t="s">
        <v>407</v>
      </c>
      <c r="D134" s="29" t="s">
        <v>26</v>
      </c>
      <c r="E134" s="31" t="s">
        <v>408</v>
      </c>
      <c r="F134" s="32" t="s">
        <v>125</v>
      </c>
      <c r="G134" s="33">
        <v>0.90900000000000003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 ht="57.6">
      <c r="A135" s="29" t="s">
        <v>29</v>
      </c>
      <c r="B135" s="36"/>
      <c r="C135" s="37"/>
      <c r="D135" s="37"/>
      <c r="E135" s="31" t="s">
        <v>409</v>
      </c>
      <c r="F135" s="37"/>
      <c r="G135" s="37"/>
      <c r="H135" s="37"/>
      <c r="I135" s="37"/>
      <c r="J135" s="38"/>
    </row>
    <row r="136" ht="57.6">
      <c r="A136" s="29" t="s">
        <v>45</v>
      </c>
      <c r="B136" s="36"/>
      <c r="C136" s="37"/>
      <c r="D136" s="37"/>
      <c r="E136" s="39" t="s">
        <v>410</v>
      </c>
      <c r="F136" s="37"/>
      <c r="G136" s="37"/>
      <c r="H136" s="37"/>
      <c r="I136" s="37"/>
      <c r="J136" s="38"/>
    </row>
    <row r="137" ht="57.6">
      <c r="A137" s="29" t="s">
        <v>31</v>
      </c>
      <c r="B137" s="36"/>
      <c r="C137" s="37"/>
      <c r="D137" s="37"/>
      <c r="E137" s="31" t="s">
        <v>411</v>
      </c>
      <c r="F137" s="37"/>
      <c r="G137" s="37"/>
      <c r="H137" s="37"/>
      <c r="I137" s="37"/>
      <c r="J137" s="38"/>
    </row>
    <row r="138">
      <c r="A138" s="23" t="s">
        <v>22</v>
      </c>
      <c r="B138" s="24"/>
      <c r="C138" s="25" t="s">
        <v>412</v>
      </c>
      <c r="D138" s="26"/>
      <c r="E138" s="23" t="s">
        <v>413</v>
      </c>
      <c r="F138" s="26"/>
      <c r="G138" s="26"/>
      <c r="H138" s="26"/>
      <c r="I138" s="27">
        <f>SUMIFS(I139:I154,A139:A154,"P")</f>
        <v>0</v>
      </c>
      <c r="J138" s="28"/>
    </row>
    <row r="139">
      <c r="A139" s="29" t="s">
        <v>24</v>
      </c>
      <c r="B139" s="29">
        <v>38</v>
      </c>
      <c r="C139" s="30" t="s">
        <v>414</v>
      </c>
      <c r="D139" s="29" t="s">
        <v>130</v>
      </c>
      <c r="E139" s="31" t="s">
        <v>415</v>
      </c>
      <c r="F139" s="32" t="s">
        <v>177</v>
      </c>
      <c r="G139" s="33">
        <v>56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72">
      <c r="A140" s="29" t="s">
        <v>29</v>
      </c>
      <c r="B140" s="36"/>
      <c r="C140" s="37"/>
      <c r="D140" s="37"/>
      <c r="E140" s="31" t="s">
        <v>416</v>
      </c>
      <c r="F140" s="37"/>
      <c r="G140" s="37"/>
      <c r="H140" s="37"/>
      <c r="I140" s="37"/>
      <c r="J140" s="38"/>
    </row>
    <row r="141">
      <c r="A141" s="29" t="s">
        <v>45</v>
      </c>
      <c r="B141" s="36"/>
      <c r="C141" s="37"/>
      <c r="D141" s="37"/>
      <c r="E141" s="39" t="s">
        <v>417</v>
      </c>
      <c r="F141" s="37"/>
      <c r="G141" s="37"/>
      <c r="H141" s="37"/>
      <c r="I141" s="37"/>
      <c r="J141" s="38"/>
    </row>
    <row r="142" ht="345.6">
      <c r="A142" s="29" t="s">
        <v>31</v>
      </c>
      <c r="B142" s="36"/>
      <c r="C142" s="37"/>
      <c r="D142" s="37"/>
      <c r="E142" s="31" t="s">
        <v>418</v>
      </c>
      <c r="F142" s="37"/>
      <c r="G142" s="37"/>
      <c r="H142" s="37"/>
      <c r="I142" s="37"/>
      <c r="J142" s="38"/>
    </row>
    <row r="143">
      <c r="A143" s="29" t="s">
        <v>24</v>
      </c>
      <c r="B143" s="29">
        <v>39</v>
      </c>
      <c r="C143" s="30" t="s">
        <v>419</v>
      </c>
      <c r="D143" s="29" t="s">
        <v>26</v>
      </c>
      <c r="E143" s="31" t="s">
        <v>420</v>
      </c>
      <c r="F143" s="32" t="s">
        <v>125</v>
      </c>
      <c r="G143" s="33">
        <v>5.8200000000000003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28.8">
      <c r="A144" s="29" t="s">
        <v>29</v>
      </c>
      <c r="B144" s="36"/>
      <c r="C144" s="37"/>
      <c r="D144" s="37"/>
      <c r="E144" s="31" t="s">
        <v>421</v>
      </c>
      <c r="F144" s="37"/>
      <c r="G144" s="37"/>
      <c r="H144" s="37"/>
      <c r="I144" s="37"/>
      <c r="J144" s="38"/>
    </row>
    <row r="145" ht="100.8">
      <c r="A145" s="29" t="s">
        <v>45</v>
      </c>
      <c r="B145" s="36"/>
      <c r="C145" s="37"/>
      <c r="D145" s="37"/>
      <c r="E145" s="39" t="s">
        <v>422</v>
      </c>
      <c r="F145" s="37"/>
      <c r="G145" s="37"/>
      <c r="H145" s="37"/>
      <c r="I145" s="37"/>
      <c r="J145" s="38"/>
    </row>
    <row r="146" ht="409.5">
      <c r="A146" s="29" t="s">
        <v>31</v>
      </c>
      <c r="B146" s="36"/>
      <c r="C146" s="37"/>
      <c r="D146" s="37"/>
      <c r="E146" s="31" t="s">
        <v>402</v>
      </c>
      <c r="F146" s="37"/>
      <c r="G146" s="37"/>
      <c r="H146" s="37"/>
      <c r="I146" s="37"/>
      <c r="J146" s="38"/>
    </row>
    <row r="147">
      <c r="A147" s="29" t="s">
        <v>24</v>
      </c>
      <c r="B147" s="29">
        <v>40</v>
      </c>
      <c r="C147" s="30" t="s">
        <v>423</v>
      </c>
      <c r="D147" s="29" t="s">
        <v>26</v>
      </c>
      <c r="E147" s="31" t="s">
        <v>424</v>
      </c>
      <c r="F147" s="32" t="s">
        <v>125</v>
      </c>
      <c r="G147" s="33">
        <v>46.200000000000003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28.8">
      <c r="A148" s="29" t="s">
        <v>29</v>
      </c>
      <c r="B148" s="36"/>
      <c r="C148" s="37"/>
      <c r="D148" s="37"/>
      <c r="E148" s="31" t="s">
        <v>425</v>
      </c>
      <c r="F148" s="37"/>
      <c r="G148" s="37"/>
      <c r="H148" s="37"/>
      <c r="I148" s="37"/>
      <c r="J148" s="38"/>
    </row>
    <row r="149" ht="86.4">
      <c r="A149" s="29" t="s">
        <v>45</v>
      </c>
      <c r="B149" s="36"/>
      <c r="C149" s="37"/>
      <c r="D149" s="37"/>
      <c r="E149" s="39" t="s">
        <v>426</v>
      </c>
      <c r="F149" s="37"/>
      <c r="G149" s="37"/>
      <c r="H149" s="37"/>
      <c r="I149" s="37"/>
      <c r="J149" s="38"/>
    </row>
    <row r="150" ht="43.2">
      <c r="A150" s="29" t="s">
        <v>31</v>
      </c>
      <c r="B150" s="36"/>
      <c r="C150" s="37"/>
      <c r="D150" s="37"/>
      <c r="E150" s="31" t="s">
        <v>427</v>
      </c>
      <c r="F150" s="37"/>
      <c r="G150" s="37"/>
      <c r="H150" s="37"/>
      <c r="I150" s="37"/>
      <c r="J150" s="38"/>
    </row>
    <row r="151">
      <c r="A151" s="29" t="s">
        <v>24</v>
      </c>
      <c r="B151" s="29">
        <v>41</v>
      </c>
      <c r="C151" s="30" t="s">
        <v>428</v>
      </c>
      <c r="D151" s="29" t="s">
        <v>26</v>
      </c>
      <c r="E151" s="31" t="s">
        <v>429</v>
      </c>
      <c r="F151" s="32" t="s">
        <v>125</v>
      </c>
      <c r="G151" s="33">
        <v>3.5600000000000001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72">
      <c r="A152" s="29" t="s">
        <v>29</v>
      </c>
      <c r="B152" s="36"/>
      <c r="C152" s="37"/>
      <c r="D152" s="37"/>
      <c r="E152" s="31" t="s">
        <v>430</v>
      </c>
      <c r="F152" s="37"/>
      <c r="G152" s="37"/>
      <c r="H152" s="37"/>
      <c r="I152" s="37"/>
      <c r="J152" s="38"/>
    </row>
    <row r="153" ht="72">
      <c r="A153" s="29" t="s">
        <v>45</v>
      </c>
      <c r="B153" s="36"/>
      <c r="C153" s="37"/>
      <c r="D153" s="37"/>
      <c r="E153" s="39" t="s">
        <v>431</v>
      </c>
      <c r="F153" s="37"/>
      <c r="G153" s="37"/>
      <c r="H153" s="37"/>
      <c r="I153" s="37"/>
      <c r="J153" s="38"/>
    </row>
    <row r="154" ht="129.6">
      <c r="A154" s="29" t="s">
        <v>31</v>
      </c>
      <c r="B154" s="36"/>
      <c r="C154" s="37"/>
      <c r="D154" s="37"/>
      <c r="E154" s="31" t="s">
        <v>432</v>
      </c>
      <c r="F154" s="37"/>
      <c r="G154" s="37"/>
      <c r="H154" s="37"/>
      <c r="I154" s="37"/>
      <c r="J154" s="38"/>
    </row>
    <row r="155">
      <c r="A155" s="23" t="s">
        <v>22</v>
      </c>
      <c r="B155" s="24"/>
      <c r="C155" s="25" t="s">
        <v>180</v>
      </c>
      <c r="D155" s="26"/>
      <c r="E155" s="23" t="s">
        <v>181</v>
      </c>
      <c r="F155" s="26"/>
      <c r="G155" s="26"/>
      <c r="H155" s="26"/>
      <c r="I155" s="27">
        <f>SUMIFS(I156:I190,A156:A190,"P")</f>
        <v>0</v>
      </c>
      <c r="J155" s="28"/>
    </row>
    <row r="156">
      <c r="A156" s="29" t="s">
        <v>24</v>
      </c>
      <c r="B156" s="29">
        <v>42</v>
      </c>
      <c r="C156" s="30" t="s">
        <v>433</v>
      </c>
      <c r="D156" s="29" t="s">
        <v>26</v>
      </c>
      <c r="E156" s="31" t="s">
        <v>434</v>
      </c>
      <c r="F156" s="32" t="s">
        <v>106</v>
      </c>
      <c r="G156" s="33">
        <v>50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 ht="28.8">
      <c r="A157" s="29" t="s">
        <v>29</v>
      </c>
      <c r="B157" s="36"/>
      <c r="C157" s="37"/>
      <c r="D157" s="37"/>
      <c r="E157" s="31" t="s">
        <v>435</v>
      </c>
      <c r="F157" s="37"/>
      <c r="G157" s="37"/>
      <c r="H157" s="37"/>
      <c r="I157" s="37"/>
      <c r="J157" s="38"/>
    </row>
    <row r="158" ht="57.6">
      <c r="A158" s="29" t="s">
        <v>31</v>
      </c>
      <c r="B158" s="36"/>
      <c r="C158" s="37"/>
      <c r="D158" s="37"/>
      <c r="E158" s="31" t="s">
        <v>186</v>
      </c>
      <c r="F158" s="37"/>
      <c r="G158" s="37"/>
      <c r="H158" s="37"/>
      <c r="I158" s="37"/>
      <c r="J158" s="38"/>
    </row>
    <row r="159">
      <c r="A159" s="29" t="s">
        <v>24</v>
      </c>
      <c r="B159" s="29">
        <v>43</v>
      </c>
      <c r="C159" s="30" t="s">
        <v>436</v>
      </c>
      <c r="D159" s="29" t="s">
        <v>26</v>
      </c>
      <c r="E159" s="31" t="s">
        <v>437</v>
      </c>
      <c r="F159" s="32" t="s">
        <v>106</v>
      </c>
      <c r="G159" s="33">
        <v>352.80000000000001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 ht="28.8">
      <c r="A160" s="29" t="s">
        <v>29</v>
      </c>
      <c r="B160" s="36"/>
      <c r="C160" s="37"/>
      <c r="D160" s="37"/>
      <c r="E160" s="31" t="s">
        <v>438</v>
      </c>
      <c r="F160" s="37"/>
      <c r="G160" s="37"/>
      <c r="H160" s="37"/>
      <c r="I160" s="37"/>
      <c r="J160" s="38"/>
    </row>
    <row r="161">
      <c r="A161" s="29" t="s">
        <v>45</v>
      </c>
      <c r="B161" s="36"/>
      <c r="C161" s="37"/>
      <c r="D161" s="37"/>
      <c r="E161" s="39" t="s">
        <v>439</v>
      </c>
      <c r="F161" s="37"/>
      <c r="G161" s="37"/>
      <c r="H161" s="37"/>
      <c r="I161" s="37"/>
      <c r="J161" s="38"/>
    </row>
    <row r="162" ht="57.6">
      <c r="A162" s="29" t="s">
        <v>31</v>
      </c>
      <c r="B162" s="36"/>
      <c r="C162" s="37"/>
      <c r="D162" s="37"/>
      <c r="E162" s="31" t="s">
        <v>186</v>
      </c>
      <c r="F162" s="37"/>
      <c r="G162" s="37"/>
      <c r="H162" s="37"/>
      <c r="I162" s="37"/>
      <c r="J162" s="38"/>
    </row>
    <row r="163">
      <c r="A163" s="29" t="s">
        <v>24</v>
      </c>
      <c r="B163" s="29">
        <v>44</v>
      </c>
      <c r="C163" s="30" t="s">
        <v>187</v>
      </c>
      <c r="D163" s="29" t="s">
        <v>26</v>
      </c>
      <c r="E163" s="31" t="s">
        <v>188</v>
      </c>
      <c r="F163" s="32" t="s">
        <v>106</v>
      </c>
      <c r="G163" s="33">
        <v>64.650000000000006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 ht="28.8">
      <c r="A164" s="29" t="s">
        <v>29</v>
      </c>
      <c r="B164" s="36"/>
      <c r="C164" s="37"/>
      <c r="D164" s="37"/>
      <c r="E164" s="31" t="s">
        <v>440</v>
      </c>
      <c r="F164" s="37"/>
      <c r="G164" s="37"/>
      <c r="H164" s="37"/>
      <c r="I164" s="37"/>
      <c r="J164" s="38"/>
    </row>
    <row r="165" ht="72">
      <c r="A165" s="29" t="s">
        <v>45</v>
      </c>
      <c r="B165" s="36"/>
      <c r="C165" s="37"/>
      <c r="D165" s="37"/>
      <c r="E165" s="39" t="s">
        <v>441</v>
      </c>
      <c r="F165" s="37"/>
      <c r="G165" s="37"/>
      <c r="H165" s="37"/>
      <c r="I165" s="37"/>
      <c r="J165" s="38"/>
    </row>
    <row r="166" ht="43.2">
      <c r="A166" s="29" t="s">
        <v>31</v>
      </c>
      <c r="B166" s="36"/>
      <c r="C166" s="37"/>
      <c r="D166" s="37"/>
      <c r="E166" s="31" t="s">
        <v>191</v>
      </c>
      <c r="F166" s="37"/>
      <c r="G166" s="37"/>
      <c r="H166" s="37"/>
      <c r="I166" s="37"/>
      <c r="J166" s="38"/>
    </row>
    <row r="167">
      <c r="A167" s="29" t="s">
        <v>24</v>
      </c>
      <c r="B167" s="29">
        <v>45</v>
      </c>
      <c r="C167" s="30" t="s">
        <v>442</v>
      </c>
      <c r="D167" s="29" t="s">
        <v>26</v>
      </c>
      <c r="E167" s="31" t="s">
        <v>443</v>
      </c>
      <c r="F167" s="32" t="s">
        <v>106</v>
      </c>
      <c r="G167" s="33">
        <v>183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29</v>
      </c>
      <c r="B168" s="36"/>
      <c r="C168" s="37"/>
      <c r="D168" s="37"/>
      <c r="E168" s="31" t="s">
        <v>444</v>
      </c>
      <c r="F168" s="37"/>
      <c r="G168" s="37"/>
      <c r="H168" s="37"/>
      <c r="I168" s="37"/>
      <c r="J168" s="38"/>
    </row>
    <row r="169">
      <c r="A169" s="29" t="s">
        <v>45</v>
      </c>
      <c r="B169" s="36"/>
      <c r="C169" s="37"/>
      <c r="D169" s="37"/>
      <c r="E169" s="39" t="s">
        <v>445</v>
      </c>
      <c r="F169" s="37"/>
      <c r="G169" s="37"/>
      <c r="H169" s="37"/>
      <c r="I169" s="37"/>
      <c r="J169" s="38"/>
    </row>
    <row r="170" ht="72">
      <c r="A170" s="29" t="s">
        <v>31</v>
      </c>
      <c r="B170" s="36"/>
      <c r="C170" s="37"/>
      <c r="D170" s="37"/>
      <c r="E170" s="31" t="s">
        <v>196</v>
      </c>
      <c r="F170" s="37"/>
      <c r="G170" s="37"/>
      <c r="H170" s="37"/>
      <c r="I170" s="37"/>
      <c r="J170" s="38"/>
    </row>
    <row r="171">
      <c r="A171" s="29" t="s">
        <v>24</v>
      </c>
      <c r="B171" s="29">
        <v>46</v>
      </c>
      <c r="C171" s="30" t="s">
        <v>446</v>
      </c>
      <c r="D171" s="29" t="s">
        <v>26</v>
      </c>
      <c r="E171" s="31" t="s">
        <v>447</v>
      </c>
      <c r="F171" s="32" t="s">
        <v>106</v>
      </c>
      <c r="G171" s="33">
        <v>464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29</v>
      </c>
      <c r="B172" s="36"/>
      <c r="C172" s="37"/>
      <c r="D172" s="37"/>
      <c r="E172" s="31" t="s">
        <v>448</v>
      </c>
      <c r="F172" s="37"/>
      <c r="G172" s="37"/>
      <c r="H172" s="37"/>
      <c r="I172" s="37"/>
      <c r="J172" s="38"/>
    </row>
    <row r="173">
      <c r="A173" s="29" t="s">
        <v>45</v>
      </c>
      <c r="B173" s="36"/>
      <c r="C173" s="37"/>
      <c r="D173" s="37"/>
      <c r="E173" s="39" t="s">
        <v>449</v>
      </c>
      <c r="F173" s="37"/>
      <c r="G173" s="37"/>
      <c r="H173" s="37"/>
      <c r="I173" s="37"/>
      <c r="J173" s="38"/>
    </row>
    <row r="174" ht="72">
      <c r="A174" s="29" t="s">
        <v>31</v>
      </c>
      <c r="B174" s="36"/>
      <c r="C174" s="37"/>
      <c r="D174" s="37"/>
      <c r="E174" s="31" t="s">
        <v>196</v>
      </c>
      <c r="F174" s="37"/>
      <c r="G174" s="37"/>
      <c r="H174" s="37"/>
      <c r="I174" s="37"/>
      <c r="J174" s="38"/>
    </row>
    <row r="175">
      <c r="A175" s="29" t="s">
        <v>24</v>
      </c>
      <c r="B175" s="29">
        <v>47</v>
      </c>
      <c r="C175" s="30" t="s">
        <v>197</v>
      </c>
      <c r="D175" s="29" t="s">
        <v>26</v>
      </c>
      <c r="E175" s="31" t="s">
        <v>198</v>
      </c>
      <c r="F175" s="32" t="s">
        <v>106</v>
      </c>
      <c r="G175" s="33">
        <v>232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29</v>
      </c>
      <c r="B176" s="36"/>
      <c r="C176" s="37"/>
      <c r="D176" s="37"/>
      <c r="E176" s="31" t="s">
        <v>450</v>
      </c>
      <c r="F176" s="37"/>
      <c r="G176" s="37"/>
      <c r="H176" s="37"/>
      <c r="I176" s="37"/>
      <c r="J176" s="38"/>
    </row>
    <row r="177">
      <c r="A177" s="29" t="s">
        <v>45</v>
      </c>
      <c r="B177" s="36"/>
      <c r="C177" s="37"/>
      <c r="D177" s="37"/>
      <c r="E177" s="39" t="s">
        <v>451</v>
      </c>
      <c r="F177" s="37"/>
      <c r="G177" s="37"/>
      <c r="H177" s="37"/>
      <c r="I177" s="37"/>
      <c r="J177" s="38"/>
    </row>
    <row r="178" ht="158.4">
      <c r="A178" s="29" t="s">
        <v>31</v>
      </c>
      <c r="B178" s="36"/>
      <c r="C178" s="37"/>
      <c r="D178" s="37"/>
      <c r="E178" s="31" t="s">
        <v>199</v>
      </c>
      <c r="F178" s="37"/>
      <c r="G178" s="37"/>
      <c r="H178" s="37"/>
      <c r="I178" s="37"/>
      <c r="J178" s="38"/>
    </row>
    <row r="179">
      <c r="A179" s="29" t="s">
        <v>24</v>
      </c>
      <c r="B179" s="29">
        <v>48</v>
      </c>
      <c r="C179" s="30" t="s">
        <v>452</v>
      </c>
      <c r="D179" s="29" t="s">
        <v>26</v>
      </c>
      <c r="E179" s="31" t="s">
        <v>453</v>
      </c>
      <c r="F179" s="32" t="s">
        <v>106</v>
      </c>
      <c r="G179" s="33">
        <v>220.40000000000001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29</v>
      </c>
      <c r="B180" s="36"/>
      <c r="C180" s="37"/>
      <c r="D180" s="37"/>
      <c r="E180" s="31" t="s">
        <v>454</v>
      </c>
      <c r="F180" s="37"/>
      <c r="G180" s="37"/>
      <c r="H180" s="37"/>
      <c r="I180" s="37"/>
      <c r="J180" s="38"/>
    </row>
    <row r="181">
      <c r="A181" s="29" t="s">
        <v>45</v>
      </c>
      <c r="B181" s="36"/>
      <c r="C181" s="37"/>
      <c r="D181" s="37"/>
      <c r="E181" s="39" t="s">
        <v>455</v>
      </c>
      <c r="F181" s="37"/>
      <c r="G181" s="37"/>
      <c r="H181" s="37"/>
      <c r="I181" s="37"/>
      <c r="J181" s="38"/>
    </row>
    <row r="182" ht="158.4">
      <c r="A182" s="29" t="s">
        <v>31</v>
      </c>
      <c r="B182" s="36"/>
      <c r="C182" s="37"/>
      <c r="D182" s="37"/>
      <c r="E182" s="31" t="s">
        <v>199</v>
      </c>
      <c r="F182" s="37"/>
      <c r="G182" s="37"/>
      <c r="H182" s="37"/>
      <c r="I182" s="37"/>
      <c r="J182" s="38"/>
    </row>
    <row r="183">
      <c r="A183" s="29" t="s">
        <v>24</v>
      </c>
      <c r="B183" s="29">
        <v>49</v>
      </c>
      <c r="C183" s="30" t="s">
        <v>456</v>
      </c>
      <c r="D183" s="29" t="s">
        <v>26</v>
      </c>
      <c r="E183" s="31" t="s">
        <v>457</v>
      </c>
      <c r="F183" s="32" t="s">
        <v>106</v>
      </c>
      <c r="G183" s="33">
        <v>174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29</v>
      </c>
      <c r="B184" s="36"/>
      <c r="C184" s="37"/>
      <c r="D184" s="37"/>
      <c r="E184" s="31" t="s">
        <v>458</v>
      </c>
      <c r="F184" s="37"/>
      <c r="G184" s="37"/>
      <c r="H184" s="37"/>
      <c r="I184" s="37"/>
      <c r="J184" s="38"/>
    </row>
    <row r="185">
      <c r="A185" s="29" t="s">
        <v>45</v>
      </c>
      <c r="B185" s="36"/>
      <c r="C185" s="37"/>
      <c r="D185" s="37"/>
      <c r="E185" s="39" t="s">
        <v>459</v>
      </c>
      <c r="F185" s="37"/>
      <c r="G185" s="37"/>
      <c r="H185" s="37"/>
      <c r="I185" s="37"/>
      <c r="J185" s="38"/>
    </row>
    <row r="186" ht="158.4">
      <c r="A186" s="29" t="s">
        <v>31</v>
      </c>
      <c r="B186" s="36"/>
      <c r="C186" s="37"/>
      <c r="D186" s="37"/>
      <c r="E186" s="31" t="s">
        <v>199</v>
      </c>
      <c r="F186" s="37"/>
      <c r="G186" s="37"/>
      <c r="H186" s="37"/>
      <c r="I186" s="37"/>
      <c r="J186" s="38"/>
    </row>
    <row r="187">
      <c r="A187" s="29" t="s">
        <v>24</v>
      </c>
      <c r="B187" s="29">
        <v>50</v>
      </c>
      <c r="C187" s="30" t="s">
        <v>460</v>
      </c>
      <c r="D187" s="29" t="s">
        <v>26</v>
      </c>
      <c r="E187" s="31" t="s">
        <v>461</v>
      </c>
      <c r="F187" s="32" t="s">
        <v>177</v>
      </c>
      <c r="G187" s="33">
        <v>10.5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29</v>
      </c>
      <c r="B188" s="36"/>
      <c r="C188" s="37"/>
      <c r="D188" s="37"/>
      <c r="E188" s="43" t="s">
        <v>26</v>
      </c>
      <c r="F188" s="37"/>
      <c r="G188" s="37"/>
      <c r="H188" s="37"/>
      <c r="I188" s="37"/>
      <c r="J188" s="38"/>
    </row>
    <row r="189" ht="43.2">
      <c r="A189" s="29" t="s">
        <v>45</v>
      </c>
      <c r="B189" s="36"/>
      <c r="C189" s="37"/>
      <c r="D189" s="37"/>
      <c r="E189" s="39" t="s">
        <v>462</v>
      </c>
      <c r="F189" s="37"/>
      <c r="G189" s="37"/>
      <c r="H189" s="37"/>
      <c r="I189" s="37"/>
      <c r="J189" s="38"/>
    </row>
    <row r="190" ht="43.2">
      <c r="A190" s="29" t="s">
        <v>31</v>
      </c>
      <c r="B190" s="36"/>
      <c r="C190" s="37"/>
      <c r="D190" s="37"/>
      <c r="E190" s="31" t="s">
        <v>463</v>
      </c>
      <c r="F190" s="37"/>
      <c r="G190" s="37"/>
      <c r="H190" s="37"/>
      <c r="I190" s="37"/>
      <c r="J190" s="38"/>
    </row>
    <row r="191">
      <c r="A191" s="23" t="s">
        <v>22</v>
      </c>
      <c r="B191" s="24"/>
      <c r="C191" s="25" t="s">
        <v>464</v>
      </c>
      <c r="D191" s="26"/>
      <c r="E191" s="23" t="s">
        <v>465</v>
      </c>
      <c r="F191" s="26"/>
      <c r="G191" s="26"/>
      <c r="H191" s="26"/>
      <c r="I191" s="27">
        <f>SUMIFS(I192:I199,A192:A199,"P")</f>
        <v>0</v>
      </c>
      <c r="J191" s="28"/>
    </row>
    <row r="192" ht="28.8">
      <c r="A192" s="29" t="s">
        <v>24</v>
      </c>
      <c r="B192" s="29">
        <v>51</v>
      </c>
      <c r="C192" s="30" t="s">
        <v>466</v>
      </c>
      <c r="D192" s="29" t="s">
        <v>26</v>
      </c>
      <c r="E192" s="31" t="s">
        <v>467</v>
      </c>
      <c r="F192" s="32" t="s">
        <v>106</v>
      </c>
      <c r="G192" s="33">
        <v>37.600000000000001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 ht="144">
      <c r="A193" s="29" t="s">
        <v>29</v>
      </c>
      <c r="B193" s="36"/>
      <c r="C193" s="37"/>
      <c r="D193" s="37"/>
      <c r="E193" s="31" t="s">
        <v>468</v>
      </c>
      <c r="F193" s="37"/>
      <c r="G193" s="37"/>
      <c r="H193" s="37"/>
      <c r="I193" s="37"/>
      <c r="J193" s="38"/>
    </row>
    <row r="194" ht="43.2">
      <c r="A194" s="29" t="s">
        <v>45</v>
      </c>
      <c r="B194" s="36"/>
      <c r="C194" s="37"/>
      <c r="D194" s="37"/>
      <c r="E194" s="39" t="s">
        <v>469</v>
      </c>
      <c r="F194" s="37"/>
      <c r="G194" s="37"/>
      <c r="H194" s="37"/>
      <c r="I194" s="37"/>
      <c r="J194" s="38"/>
    </row>
    <row r="195" ht="86.4">
      <c r="A195" s="29" t="s">
        <v>31</v>
      </c>
      <c r="B195" s="36"/>
      <c r="C195" s="37"/>
      <c r="D195" s="37"/>
      <c r="E195" s="31" t="s">
        <v>470</v>
      </c>
      <c r="F195" s="37"/>
      <c r="G195" s="37"/>
      <c r="H195" s="37"/>
      <c r="I195" s="37"/>
      <c r="J195" s="38"/>
    </row>
    <row r="196">
      <c r="A196" s="29" t="s">
        <v>24</v>
      </c>
      <c r="B196" s="29">
        <v>52</v>
      </c>
      <c r="C196" s="30" t="s">
        <v>471</v>
      </c>
      <c r="D196" s="29" t="s">
        <v>26</v>
      </c>
      <c r="E196" s="31" t="s">
        <v>472</v>
      </c>
      <c r="F196" s="32" t="s">
        <v>106</v>
      </c>
      <c r="G196" s="33">
        <v>78.349999999999994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 ht="201.6">
      <c r="A197" s="29" t="s">
        <v>29</v>
      </c>
      <c r="B197" s="36"/>
      <c r="C197" s="37"/>
      <c r="D197" s="37"/>
      <c r="E197" s="31" t="s">
        <v>473</v>
      </c>
      <c r="F197" s="37"/>
      <c r="G197" s="37"/>
      <c r="H197" s="37"/>
      <c r="I197" s="37"/>
      <c r="J197" s="38"/>
    </row>
    <row r="198" ht="100.8">
      <c r="A198" s="29" t="s">
        <v>45</v>
      </c>
      <c r="B198" s="36"/>
      <c r="C198" s="37"/>
      <c r="D198" s="37"/>
      <c r="E198" s="39" t="s">
        <v>474</v>
      </c>
      <c r="F198" s="37"/>
      <c r="G198" s="37"/>
      <c r="H198" s="37"/>
      <c r="I198" s="37"/>
      <c r="J198" s="38"/>
    </row>
    <row r="199" ht="100.8">
      <c r="A199" s="29" t="s">
        <v>31</v>
      </c>
      <c r="B199" s="36"/>
      <c r="C199" s="37"/>
      <c r="D199" s="37"/>
      <c r="E199" s="31" t="s">
        <v>475</v>
      </c>
      <c r="F199" s="37"/>
      <c r="G199" s="37"/>
      <c r="H199" s="37"/>
      <c r="I199" s="37"/>
      <c r="J199" s="38"/>
    </row>
    <row r="200">
      <c r="A200" s="23" t="s">
        <v>22</v>
      </c>
      <c r="B200" s="24"/>
      <c r="C200" s="25" t="s">
        <v>476</v>
      </c>
      <c r="D200" s="26"/>
      <c r="E200" s="23" t="s">
        <v>477</v>
      </c>
      <c r="F200" s="26"/>
      <c r="G200" s="26"/>
      <c r="H200" s="26"/>
      <c r="I200" s="27">
        <f>SUMIFS(I201:I230,A201:A230,"P")</f>
        <v>0</v>
      </c>
      <c r="J200" s="28"/>
    </row>
    <row r="201">
      <c r="A201" s="29" t="s">
        <v>24</v>
      </c>
      <c r="B201" s="29">
        <v>53</v>
      </c>
      <c r="C201" s="30" t="s">
        <v>478</v>
      </c>
      <c r="D201" s="29" t="s">
        <v>26</v>
      </c>
      <c r="E201" s="31" t="s">
        <v>479</v>
      </c>
      <c r="F201" s="32" t="s">
        <v>177</v>
      </c>
      <c r="G201" s="33">
        <v>14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29</v>
      </c>
      <c r="B202" s="36"/>
      <c r="C202" s="37"/>
      <c r="D202" s="37"/>
      <c r="E202" s="31" t="s">
        <v>480</v>
      </c>
      <c r="F202" s="37"/>
      <c r="G202" s="37"/>
      <c r="H202" s="37"/>
      <c r="I202" s="37"/>
      <c r="J202" s="38"/>
    </row>
    <row r="203" ht="86.4">
      <c r="A203" s="29" t="s">
        <v>31</v>
      </c>
      <c r="B203" s="36"/>
      <c r="C203" s="37"/>
      <c r="D203" s="37"/>
      <c r="E203" s="31" t="s">
        <v>481</v>
      </c>
      <c r="F203" s="37"/>
      <c r="G203" s="37"/>
      <c r="H203" s="37"/>
      <c r="I203" s="37"/>
      <c r="J203" s="38"/>
    </row>
    <row r="204">
      <c r="A204" s="29" t="s">
        <v>24</v>
      </c>
      <c r="B204" s="29">
        <v>54</v>
      </c>
      <c r="C204" s="30" t="s">
        <v>482</v>
      </c>
      <c r="D204" s="29" t="s">
        <v>26</v>
      </c>
      <c r="E204" s="31" t="s">
        <v>483</v>
      </c>
      <c r="F204" s="32" t="s">
        <v>106</v>
      </c>
      <c r="G204" s="33">
        <v>52.100000000000001</v>
      </c>
      <c r="H204" s="34">
        <v>0</v>
      </c>
      <c r="I204" s="34">
        <f>ROUND(G204*H204,P4)</f>
        <v>0</v>
      </c>
      <c r="J204" s="29"/>
      <c r="O204" s="35">
        <f>I204*0.21</f>
        <v>0</v>
      </c>
      <c r="P204">
        <v>3</v>
      </c>
    </row>
    <row r="205" ht="57.6">
      <c r="A205" s="29" t="s">
        <v>29</v>
      </c>
      <c r="B205" s="36"/>
      <c r="C205" s="37"/>
      <c r="D205" s="37"/>
      <c r="E205" s="31" t="s">
        <v>484</v>
      </c>
      <c r="F205" s="37"/>
      <c r="G205" s="37"/>
      <c r="H205" s="37"/>
      <c r="I205" s="37"/>
      <c r="J205" s="38"/>
    </row>
    <row r="206" ht="72">
      <c r="A206" s="29" t="s">
        <v>45</v>
      </c>
      <c r="B206" s="36"/>
      <c r="C206" s="37"/>
      <c r="D206" s="37"/>
      <c r="E206" s="39" t="s">
        <v>485</v>
      </c>
      <c r="F206" s="37"/>
      <c r="G206" s="37"/>
      <c r="H206" s="37"/>
      <c r="I206" s="37"/>
      <c r="J206" s="38"/>
    </row>
    <row r="207" ht="288">
      <c r="A207" s="29" t="s">
        <v>31</v>
      </c>
      <c r="B207" s="36"/>
      <c r="C207" s="37"/>
      <c r="D207" s="37"/>
      <c r="E207" s="31" t="s">
        <v>486</v>
      </c>
      <c r="F207" s="37"/>
      <c r="G207" s="37"/>
      <c r="H207" s="37"/>
      <c r="I207" s="37"/>
      <c r="J207" s="38"/>
    </row>
    <row r="208">
      <c r="A208" s="29" t="s">
        <v>24</v>
      </c>
      <c r="B208" s="29">
        <v>55</v>
      </c>
      <c r="C208" s="30" t="s">
        <v>487</v>
      </c>
      <c r="D208" s="29" t="s">
        <v>26</v>
      </c>
      <c r="E208" s="31" t="s">
        <v>488</v>
      </c>
      <c r="F208" s="32" t="s">
        <v>106</v>
      </c>
      <c r="G208" s="33">
        <v>104.64</v>
      </c>
      <c r="H208" s="34">
        <v>0</v>
      </c>
      <c r="I208" s="34">
        <f>ROUND(G208*H208,P4)</f>
        <v>0</v>
      </c>
      <c r="J208" s="29"/>
      <c r="O208" s="35">
        <f>I208*0.21</f>
        <v>0</v>
      </c>
      <c r="P208">
        <v>3</v>
      </c>
    </row>
    <row r="209" ht="43.2">
      <c r="A209" s="29" t="s">
        <v>29</v>
      </c>
      <c r="B209" s="36"/>
      <c r="C209" s="37"/>
      <c r="D209" s="37"/>
      <c r="E209" s="31" t="s">
        <v>489</v>
      </c>
      <c r="F209" s="37"/>
      <c r="G209" s="37"/>
      <c r="H209" s="37"/>
      <c r="I209" s="37"/>
      <c r="J209" s="38"/>
    </row>
    <row r="210" ht="129.6">
      <c r="A210" s="29" t="s">
        <v>45</v>
      </c>
      <c r="B210" s="36"/>
      <c r="C210" s="37"/>
      <c r="D210" s="37"/>
      <c r="E210" s="39" t="s">
        <v>490</v>
      </c>
      <c r="F210" s="37"/>
      <c r="G210" s="37"/>
      <c r="H210" s="37"/>
      <c r="I210" s="37"/>
      <c r="J210" s="38"/>
    </row>
    <row r="211" ht="43.2">
      <c r="A211" s="29" t="s">
        <v>31</v>
      </c>
      <c r="B211" s="36"/>
      <c r="C211" s="37"/>
      <c r="D211" s="37"/>
      <c r="E211" s="31" t="s">
        <v>491</v>
      </c>
      <c r="F211" s="37"/>
      <c r="G211" s="37"/>
      <c r="H211" s="37"/>
      <c r="I211" s="37"/>
      <c r="J211" s="38"/>
    </row>
    <row r="212">
      <c r="A212" s="29" t="s">
        <v>24</v>
      </c>
      <c r="B212" s="29">
        <v>56</v>
      </c>
      <c r="C212" s="30" t="s">
        <v>492</v>
      </c>
      <c r="D212" s="29" t="s">
        <v>26</v>
      </c>
      <c r="E212" s="31" t="s">
        <v>493</v>
      </c>
      <c r="F212" s="32" t="s">
        <v>177</v>
      </c>
      <c r="G212" s="33">
        <v>14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 ht="28.8">
      <c r="A213" s="29" t="s">
        <v>29</v>
      </c>
      <c r="B213" s="36"/>
      <c r="C213" s="37"/>
      <c r="D213" s="37"/>
      <c r="E213" s="31" t="s">
        <v>494</v>
      </c>
      <c r="F213" s="37"/>
      <c r="G213" s="37"/>
      <c r="H213" s="37"/>
      <c r="I213" s="37"/>
      <c r="J213" s="38"/>
    </row>
    <row r="214" ht="129.6">
      <c r="A214" s="29" t="s">
        <v>31</v>
      </c>
      <c r="B214" s="36"/>
      <c r="C214" s="37"/>
      <c r="D214" s="37"/>
      <c r="E214" s="31" t="s">
        <v>495</v>
      </c>
      <c r="F214" s="37"/>
      <c r="G214" s="37"/>
      <c r="H214" s="37"/>
      <c r="I214" s="37"/>
      <c r="J214" s="38"/>
    </row>
    <row r="215">
      <c r="A215" s="29" t="s">
        <v>24</v>
      </c>
      <c r="B215" s="29">
        <v>57</v>
      </c>
      <c r="C215" s="30" t="s">
        <v>496</v>
      </c>
      <c r="D215" s="29" t="s">
        <v>26</v>
      </c>
      <c r="E215" s="31" t="s">
        <v>497</v>
      </c>
      <c r="F215" s="32" t="s">
        <v>106</v>
      </c>
      <c r="G215" s="33">
        <v>50.990000000000002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 ht="28.8">
      <c r="A216" s="29" t="s">
        <v>29</v>
      </c>
      <c r="B216" s="36"/>
      <c r="C216" s="37"/>
      <c r="D216" s="37"/>
      <c r="E216" s="31" t="s">
        <v>498</v>
      </c>
      <c r="F216" s="37"/>
      <c r="G216" s="37"/>
      <c r="H216" s="37"/>
      <c r="I216" s="37"/>
      <c r="J216" s="38"/>
    </row>
    <row r="217" ht="72">
      <c r="A217" s="29" t="s">
        <v>45</v>
      </c>
      <c r="B217" s="36"/>
      <c r="C217" s="37"/>
      <c r="D217" s="37"/>
      <c r="E217" s="39" t="s">
        <v>499</v>
      </c>
      <c r="F217" s="37"/>
      <c r="G217" s="37"/>
      <c r="H217" s="37"/>
      <c r="I217" s="37"/>
      <c r="J217" s="38"/>
    </row>
    <row r="218" ht="57.6">
      <c r="A218" s="29" t="s">
        <v>31</v>
      </c>
      <c r="B218" s="36"/>
      <c r="C218" s="37"/>
      <c r="D218" s="37"/>
      <c r="E218" s="31" t="s">
        <v>500</v>
      </c>
      <c r="F218" s="37"/>
      <c r="G218" s="37"/>
      <c r="H218" s="37"/>
      <c r="I218" s="37"/>
      <c r="J218" s="38"/>
    </row>
    <row r="219">
      <c r="A219" s="29" t="s">
        <v>24</v>
      </c>
      <c r="B219" s="29">
        <v>58</v>
      </c>
      <c r="C219" s="30" t="s">
        <v>496</v>
      </c>
      <c r="D219" s="29" t="s">
        <v>130</v>
      </c>
      <c r="E219" s="31" t="s">
        <v>501</v>
      </c>
      <c r="F219" s="32" t="s">
        <v>106</v>
      </c>
      <c r="G219" s="33">
        <v>40.75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 ht="43.2">
      <c r="A220" s="29" t="s">
        <v>29</v>
      </c>
      <c r="B220" s="36"/>
      <c r="C220" s="37"/>
      <c r="D220" s="37"/>
      <c r="E220" s="31" t="s">
        <v>502</v>
      </c>
      <c r="F220" s="37"/>
      <c r="G220" s="37"/>
      <c r="H220" s="37"/>
      <c r="I220" s="37"/>
      <c r="J220" s="38"/>
    </row>
    <row r="221" ht="57.6">
      <c r="A221" s="29" t="s">
        <v>45</v>
      </c>
      <c r="B221" s="36"/>
      <c r="C221" s="37"/>
      <c r="D221" s="37"/>
      <c r="E221" s="39" t="s">
        <v>503</v>
      </c>
      <c r="F221" s="37"/>
      <c r="G221" s="37"/>
      <c r="H221" s="37"/>
      <c r="I221" s="37"/>
      <c r="J221" s="38"/>
    </row>
    <row r="222" ht="57.6">
      <c r="A222" s="29" t="s">
        <v>31</v>
      </c>
      <c r="B222" s="36"/>
      <c r="C222" s="37"/>
      <c r="D222" s="37"/>
      <c r="E222" s="31" t="s">
        <v>500</v>
      </c>
      <c r="F222" s="37"/>
      <c r="G222" s="37"/>
      <c r="H222" s="37"/>
      <c r="I222" s="37"/>
      <c r="J222" s="38"/>
    </row>
    <row r="223">
      <c r="A223" s="29" t="s">
        <v>24</v>
      </c>
      <c r="B223" s="29">
        <v>59</v>
      </c>
      <c r="C223" s="30" t="s">
        <v>504</v>
      </c>
      <c r="D223" s="29" t="s">
        <v>26</v>
      </c>
      <c r="E223" s="31" t="s">
        <v>505</v>
      </c>
      <c r="F223" s="32" t="s">
        <v>106</v>
      </c>
      <c r="G223" s="33">
        <v>7.7400000000000002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>
      <c r="A224" s="29" t="s">
        <v>29</v>
      </c>
      <c r="B224" s="36"/>
      <c r="C224" s="37"/>
      <c r="D224" s="37"/>
      <c r="E224" s="31" t="s">
        <v>506</v>
      </c>
      <c r="F224" s="37"/>
      <c r="G224" s="37"/>
      <c r="H224" s="37"/>
      <c r="I224" s="37"/>
      <c r="J224" s="38"/>
    </row>
    <row r="225" ht="43.2">
      <c r="A225" s="29" t="s">
        <v>45</v>
      </c>
      <c r="B225" s="36"/>
      <c r="C225" s="37"/>
      <c r="D225" s="37"/>
      <c r="E225" s="39" t="s">
        <v>507</v>
      </c>
      <c r="F225" s="37"/>
      <c r="G225" s="37"/>
      <c r="H225" s="37"/>
      <c r="I225" s="37"/>
      <c r="J225" s="38"/>
    </row>
    <row r="226" ht="57.6">
      <c r="A226" s="29" t="s">
        <v>31</v>
      </c>
      <c r="B226" s="36"/>
      <c r="C226" s="37"/>
      <c r="D226" s="37"/>
      <c r="E226" s="31" t="s">
        <v>500</v>
      </c>
      <c r="F226" s="37"/>
      <c r="G226" s="37"/>
      <c r="H226" s="37"/>
      <c r="I226" s="37"/>
      <c r="J226" s="38"/>
    </row>
    <row r="227">
      <c r="A227" s="29" t="s">
        <v>24</v>
      </c>
      <c r="B227" s="29">
        <v>60</v>
      </c>
      <c r="C227" s="30" t="s">
        <v>508</v>
      </c>
      <c r="D227" s="29" t="s">
        <v>26</v>
      </c>
      <c r="E227" s="31" t="s">
        <v>509</v>
      </c>
      <c r="F227" s="32" t="s">
        <v>106</v>
      </c>
      <c r="G227" s="33">
        <v>78.349999999999994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 ht="86.4">
      <c r="A228" s="29" t="s">
        <v>29</v>
      </c>
      <c r="B228" s="36"/>
      <c r="C228" s="37"/>
      <c r="D228" s="37"/>
      <c r="E228" s="31" t="s">
        <v>510</v>
      </c>
      <c r="F228" s="37"/>
      <c r="G228" s="37"/>
      <c r="H228" s="37"/>
      <c r="I228" s="37"/>
      <c r="J228" s="38"/>
    </row>
    <row r="229" ht="100.8">
      <c r="A229" s="29" t="s">
        <v>45</v>
      </c>
      <c r="B229" s="36"/>
      <c r="C229" s="37"/>
      <c r="D229" s="37"/>
      <c r="E229" s="39" t="s">
        <v>474</v>
      </c>
      <c r="F229" s="37"/>
      <c r="G229" s="37"/>
      <c r="H229" s="37"/>
      <c r="I229" s="37"/>
      <c r="J229" s="38"/>
    </row>
    <row r="230" ht="43.2">
      <c r="A230" s="29" t="s">
        <v>31</v>
      </c>
      <c r="B230" s="36"/>
      <c r="C230" s="37"/>
      <c r="D230" s="37"/>
      <c r="E230" s="31" t="s">
        <v>511</v>
      </c>
      <c r="F230" s="37"/>
      <c r="G230" s="37"/>
      <c r="H230" s="37"/>
      <c r="I230" s="37"/>
      <c r="J230" s="38"/>
    </row>
    <row r="231">
      <c r="A231" s="23" t="s">
        <v>22</v>
      </c>
      <c r="B231" s="24"/>
      <c r="C231" s="25" t="s">
        <v>512</v>
      </c>
      <c r="D231" s="26"/>
      <c r="E231" s="23" t="s">
        <v>513</v>
      </c>
      <c r="F231" s="26"/>
      <c r="G231" s="26"/>
      <c r="H231" s="26"/>
      <c r="I231" s="27">
        <f>SUMIFS(I232:I243,A232:A243,"P")</f>
        <v>0</v>
      </c>
      <c r="J231" s="28"/>
    </row>
    <row r="232">
      <c r="A232" s="29" t="s">
        <v>24</v>
      </c>
      <c r="B232" s="29">
        <v>61</v>
      </c>
      <c r="C232" s="30" t="s">
        <v>514</v>
      </c>
      <c r="D232" s="29" t="s">
        <v>26</v>
      </c>
      <c r="E232" s="31" t="s">
        <v>515</v>
      </c>
      <c r="F232" s="32" t="s">
        <v>177</v>
      </c>
      <c r="G232" s="33">
        <v>2</v>
      </c>
      <c r="H232" s="34">
        <v>0</v>
      </c>
      <c r="I232" s="34">
        <f>ROUND(G232*H232,P4)</f>
        <v>0</v>
      </c>
      <c r="J232" s="29"/>
      <c r="O232" s="35">
        <f>I232*0.21</f>
        <v>0</v>
      </c>
      <c r="P232">
        <v>3</v>
      </c>
    </row>
    <row r="233">
      <c r="A233" s="29" t="s">
        <v>29</v>
      </c>
      <c r="B233" s="36"/>
      <c r="C233" s="37"/>
      <c r="D233" s="37"/>
      <c r="E233" s="31" t="s">
        <v>516</v>
      </c>
      <c r="F233" s="37"/>
      <c r="G233" s="37"/>
      <c r="H233" s="37"/>
      <c r="I233" s="37"/>
      <c r="J233" s="38"/>
    </row>
    <row r="234">
      <c r="A234" s="29" t="s">
        <v>45</v>
      </c>
      <c r="B234" s="36"/>
      <c r="C234" s="37"/>
      <c r="D234" s="37"/>
      <c r="E234" s="39" t="s">
        <v>351</v>
      </c>
      <c r="F234" s="37"/>
      <c r="G234" s="37"/>
      <c r="H234" s="37"/>
      <c r="I234" s="37"/>
      <c r="J234" s="38"/>
    </row>
    <row r="235" ht="302.4">
      <c r="A235" s="29" t="s">
        <v>31</v>
      </c>
      <c r="B235" s="36"/>
      <c r="C235" s="37"/>
      <c r="D235" s="37"/>
      <c r="E235" s="31" t="s">
        <v>517</v>
      </c>
      <c r="F235" s="37"/>
      <c r="G235" s="37"/>
      <c r="H235" s="37"/>
      <c r="I235" s="37"/>
      <c r="J235" s="38"/>
    </row>
    <row r="236">
      <c r="A236" s="29" t="s">
        <v>24</v>
      </c>
      <c r="B236" s="29">
        <v>62</v>
      </c>
      <c r="C236" s="30" t="s">
        <v>518</v>
      </c>
      <c r="D236" s="29" t="s">
        <v>26</v>
      </c>
      <c r="E236" s="31" t="s">
        <v>519</v>
      </c>
      <c r="F236" s="32" t="s">
        <v>177</v>
      </c>
      <c r="G236" s="33">
        <v>26</v>
      </c>
      <c r="H236" s="34">
        <v>0</v>
      </c>
      <c r="I236" s="34">
        <f>ROUND(G236*H236,P4)</f>
        <v>0</v>
      </c>
      <c r="J236" s="29"/>
      <c r="O236" s="35">
        <f>I236*0.21</f>
        <v>0</v>
      </c>
      <c r="P236">
        <v>3</v>
      </c>
    </row>
    <row r="237">
      <c r="A237" s="29" t="s">
        <v>29</v>
      </c>
      <c r="B237" s="36"/>
      <c r="C237" s="37"/>
      <c r="D237" s="37"/>
      <c r="E237" s="31" t="s">
        <v>520</v>
      </c>
      <c r="F237" s="37"/>
      <c r="G237" s="37"/>
      <c r="H237" s="37"/>
      <c r="I237" s="37"/>
      <c r="J237" s="38"/>
    </row>
    <row r="238" ht="72">
      <c r="A238" s="29" t="s">
        <v>45</v>
      </c>
      <c r="B238" s="36"/>
      <c r="C238" s="37"/>
      <c r="D238" s="37"/>
      <c r="E238" s="39" t="s">
        <v>521</v>
      </c>
      <c r="F238" s="37"/>
      <c r="G238" s="37"/>
      <c r="H238" s="37"/>
      <c r="I238" s="37"/>
      <c r="J238" s="38"/>
    </row>
    <row r="239" ht="302.4">
      <c r="A239" s="29" t="s">
        <v>31</v>
      </c>
      <c r="B239" s="36"/>
      <c r="C239" s="37"/>
      <c r="D239" s="37"/>
      <c r="E239" s="31" t="s">
        <v>517</v>
      </c>
      <c r="F239" s="37"/>
      <c r="G239" s="37"/>
      <c r="H239" s="37"/>
      <c r="I239" s="37"/>
      <c r="J239" s="38"/>
    </row>
    <row r="240">
      <c r="A240" s="29" t="s">
        <v>24</v>
      </c>
      <c r="B240" s="29">
        <v>63</v>
      </c>
      <c r="C240" s="30" t="s">
        <v>522</v>
      </c>
      <c r="D240" s="29" t="s">
        <v>26</v>
      </c>
      <c r="E240" s="31" t="s">
        <v>523</v>
      </c>
      <c r="F240" s="32" t="s">
        <v>177</v>
      </c>
      <c r="G240" s="33">
        <v>35</v>
      </c>
      <c r="H240" s="34">
        <v>0</v>
      </c>
      <c r="I240" s="34">
        <f>ROUND(G240*H240,P4)</f>
        <v>0</v>
      </c>
      <c r="J240" s="29"/>
      <c r="O240" s="35">
        <f>I240*0.21</f>
        <v>0</v>
      </c>
      <c r="P240">
        <v>3</v>
      </c>
    </row>
    <row r="241" ht="28.8">
      <c r="A241" s="29" t="s">
        <v>29</v>
      </c>
      <c r="B241" s="36"/>
      <c r="C241" s="37"/>
      <c r="D241" s="37"/>
      <c r="E241" s="31" t="s">
        <v>524</v>
      </c>
      <c r="F241" s="37"/>
      <c r="G241" s="37"/>
      <c r="H241" s="37"/>
      <c r="I241" s="37"/>
      <c r="J241" s="38"/>
    </row>
    <row r="242" ht="43.2">
      <c r="A242" s="29" t="s">
        <v>45</v>
      </c>
      <c r="B242" s="36"/>
      <c r="C242" s="37"/>
      <c r="D242" s="37"/>
      <c r="E242" s="39" t="s">
        <v>525</v>
      </c>
      <c r="F242" s="37"/>
      <c r="G242" s="37"/>
      <c r="H242" s="37"/>
      <c r="I242" s="37"/>
      <c r="J242" s="38"/>
    </row>
    <row r="243" ht="288">
      <c r="A243" s="29" t="s">
        <v>31</v>
      </c>
      <c r="B243" s="36"/>
      <c r="C243" s="37"/>
      <c r="D243" s="37"/>
      <c r="E243" s="31" t="s">
        <v>526</v>
      </c>
      <c r="F243" s="37"/>
      <c r="G243" s="37"/>
      <c r="H243" s="37"/>
      <c r="I243" s="37"/>
      <c r="J243" s="38"/>
    </row>
    <row r="244">
      <c r="A244" s="23" t="s">
        <v>22</v>
      </c>
      <c r="B244" s="24"/>
      <c r="C244" s="25" t="s">
        <v>205</v>
      </c>
      <c r="D244" s="26"/>
      <c r="E244" s="23" t="s">
        <v>206</v>
      </c>
      <c r="F244" s="26"/>
      <c r="G244" s="26"/>
      <c r="H244" s="26"/>
      <c r="I244" s="27">
        <f>SUMIFS(I245:I325,A245:A325,"P")</f>
        <v>0</v>
      </c>
      <c r="J244" s="28"/>
    </row>
    <row r="245">
      <c r="A245" s="29" t="s">
        <v>24</v>
      </c>
      <c r="B245" s="29">
        <v>64</v>
      </c>
      <c r="C245" s="30" t="s">
        <v>527</v>
      </c>
      <c r="D245" s="29" t="s">
        <v>26</v>
      </c>
      <c r="E245" s="31" t="s">
        <v>528</v>
      </c>
      <c r="F245" s="32" t="s">
        <v>177</v>
      </c>
      <c r="G245" s="33">
        <v>12</v>
      </c>
      <c r="H245" s="34">
        <v>0</v>
      </c>
      <c r="I245" s="34">
        <f>ROUND(G245*H245,P4)</f>
        <v>0</v>
      </c>
      <c r="J245" s="29"/>
      <c r="O245" s="35">
        <f>I245*0.21</f>
        <v>0</v>
      </c>
      <c r="P245">
        <v>3</v>
      </c>
    </row>
    <row r="246">
      <c r="A246" s="29" t="s">
        <v>29</v>
      </c>
      <c r="B246" s="36"/>
      <c r="C246" s="37"/>
      <c r="D246" s="37"/>
      <c r="E246" s="31" t="s">
        <v>529</v>
      </c>
      <c r="F246" s="37"/>
      <c r="G246" s="37"/>
      <c r="H246" s="37"/>
      <c r="I246" s="37"/>
      <c r="J246" s="38"/>
    </row>
    <row r="247">
      <c r="A247" s="29" t="s">
        <v>45</v>
      </c>
      <c r="B247" s="36"/>
      <c r="C247" s="37"/>
      <c r="D247" s="37"/>
      <c r="E247" s="39" t="s">
        <v>530</v>
      </c>
      <c r="F247" s="37"/>
      <c r="G247" s="37"/>
      <c r="H247" s="37"/>
      <c r="I247" s="37"/>
      <c r="J247" s="38"/>
    </row>
    <row r="248" ht="43.2">
      <c r="A248" s="29" t="s">
        <v>31</v>
      </c>
      <c r="B248" s="36"/>
      <c r="C248" s="37"/>
      <c r="D248" s="37"/>
      <c r="E248" s="31" t="s">
        <v>531</v>
      </c>
      <c r="F248" s="37"/>
      <c r="G248" s="37"/>
      <c r="H248" s="37"/>
      <c r="I248" s="37"/>
      <c r="J248" s="38"/>
    </row>
    <row r="249">
      <c r="A249" s="29" t="s">
        <v>24</v>
      </c>
      <c r="B249" s="29">
        <v>65</v>
      </c>
      <c r="C249" s="30" t="s">
        <v>532</v>
      </c>
      <c r="D249" s="29" t="s">
        <v>26</v>
      </c>
      <c r="E249" s="31" t="s">
        <v>533</v>
      </c>
      <c r="F249" s="32" t="s">
        <v>177</v>
      </c>
      <c r="G249" s="33">
        <v>24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 ht="28.8">
      <c r="A250" s="29" t="s">
        <v>29</v>
      </c>
      <c r="B250" s="36"/>
      <c r="C250" s="37"/>
      <c r="D250" s="37"/>
      <c r="E250" s="31" t="s">
        <v>534</v>
      </c>
      <c r="F250" s="37"/>
      <c r="G250" s="37"/>
      <c r="H250" s="37"/>
      <c r="I250" s="37"/>
      <c r="J250" s="38"/>
    </row>
    <row r="251">
      <c r="A251" s="29" t="s">
        <v>45</v>
      </c>
      <c r="B251" s="36"/>
      <c r="C251" s="37"/>
      <c r="D251" s="37"/>
      <c r="E251" s="39" t="s">
        <v>535</v>
      </c>
      <c r="F251" s="37"/>
      <c r="G251" s="37"/>
      <c r="H251" s="37"/>
      <c r="I251" s="37"/>
      <c r="J251" s="38"/>
    </row>
    <row r="252" ht="43.2">
      <c r="A252" s="29" t="s">
        <v>31</v>
      </c>
      <c r="B252" s="36"/>
      <c r="C252" s="37"/>
      <c r="D252" s="37"/>
      <c r="E252" s="31" t="s">
        <v>531</v>
      </c>
      <c r="F252" s="37"/>
      <c r="G252" s="37"/>
      <c r="H252" s="37"/>
      <c r="I252" s="37"/>
      <c r="J252" s="38"/>
    </row>
    <row r="253">
      <c r="A253" s="29" t="s">
        <v>24</v>
      </c>
      <c r="B253" s="29">
        <v>66</v>
      </c>
      <c r="C253" s="30" t="s">
        <v>536</v>
      </c>
      <c r="D253" s="29" t="s">
        <v>26</v>
      </c>
      <c r="E253" s="31" t="s">
        <v>537</v>
      </c>
      <c r="F253" s="32" t="s">
        <v>177</v>
      </c>
      <c r="G253" s="33">
        <v>56</v>
      </c>
      <c r="H253" s="34">
        <v>0</v>
      </c>
      <c r="I253" s="34">
        <f>ROUND(G253*H253,P4)</f>
        <v>0</v>
      </c>
      <c r="J253" s="29"/>
      <c r="O253" s="35">
        <f>I253*0.21</f>
        <v>0</v>
      </c>
      <c r="P253">
        <v>3</v>
      </c>
    </row>
    <row r="254" ht="28.8">
      <c r="A254" s="29" t="s">
        <v>29</v>
      </c>
      <c r="B254" s="36"/>
      <c r="C254" s="37"/>
      <c r="D254" s="37"/>
      <c r="E254" s="31" t="s">
        <v>538</v>
      </c>
      <c r="F254" s="37"/>
      <c r="G254" s="37"/>
      <c r="H254" s="37"/>
      <c r="I254" s="37"/>
      <c r="J254" s="38"/>
    </row>
    <row r="255" ht="43.2">
      <c r="A255" s="29" t="s">
        <v>45</v>
      </c>
      <c r="B255" s="36"/>
      <c r="C255" s="37"/>
      <c r="D255" s="37"/>
      <c r="E255" s="39" t="s">
        <v>539</v>
      </c>
      <c r="F255" s="37"/>
      <c r="G255" s="37"/>
      <c r="H255" s="37"/>
      <c r="I255" s="37"/>
      <c r="J255" s="38"/>
    </row>
    <row r="256" ht="144">
      <c r="A256" s="29" t="s">
        <v>31</v>
      </c>
      <c r="B256" s="36"/>
      <c r="C256" s="37"/>
      <c r="D256" s="37"/>
      <c r="E256" s="31" t="s">
        <v>540</v>
      </c>
      <c r="F256" s="37"/>
      <c r="G256" s="37"/>
      <c r="H256" s="37"/>
      <c r="I256" s="37"/>
      <c r="J256" s="38"/>
    </row>
    <row r="257">
      <c r="A257" s="29" t="s">
        <v>24</v>
      </c>
      <c r="B257" s="29">
        <v>67</v>
      </c>
      <c r="C257" s="30" t="s">
        <v>541</v>
      </c>
      <c r="D257" s="29" t="s">
        <v>26</v>
      </c>
      <c r="E257" s="31" t="s">
        <v>542</v>
      </c>
      <c r="F257" s="32" t="s">
        <v>177</v>
      </c>
      <c r="G257" s="33">
        <v>27</v>
      </c>
      <c r="H257" s="34">
        <v>0</v>
      </c>
      <c r="I257" s="34">
        <f>ROUND(G257*H257,P4)</f>
        <v>0</v>
      </c>
      <c r="J257" s="29"/>
      <c r="O257" s="35">
        <f>I257*0.21</f>
        <v>0</v>
      </c>
      <c r="P257">
        <v>3</v>
      </c>
    </row>
    <row r="258">
      <c r="A258" s="29" t="s">
        <v>29</v>
      </c>
      <c r="B258" s="36"/>
      <c r="C258" s="37"/>
      <c r="D258" s="37"/>
      <c r="E258" s="31" t="s">
        <v>543</v>
      </c>
      <c r="F258" s="37"/>
      <c r="G258" s="37"/>
      <c r="H258" s="37"/>
      <c r="I258" s="37"/>
      <c r="J258" s="38"/>
    </row>
    <row r="259" ht="43.2">
      <c r="A259" s="29" t="s">
        <v>45</v>
      </c>
      <c r="B259" s="36"/>
      <c r="C259" s="37"/>
      <c r="D259" s="37"/>
      <c r="E259" s="39" t="s">
        <v>544</v>
      </c>
      <c r="F259" s="37"/>
      <c r="G259" s="37"/>
      <c r="H259" s="37"/>
      <c r="I259" s="37"/>
      <c r="J259" s="38"/>
    </row>
    <row r="260" ht="144">
      <c r="A260" s="29" t="s">
        <v>31</v>
      </c>
      <c r="B260" s="36"/>
      <c r="C260" s="37"/>
      <c r="D260" s="37"/>
      <c r="E260" s="31" t="s">
        <v>540</v>
      </c>
      <c r="F260" s="37"/>
      <c r="G260" s="37"/>
      <c r="H260" s="37"/>
      <c r="I260" s="37"/>
      <c r="J260" s="38"/>
    </row>
    <row r="261">
      <c r="A261" s="29" t="s">
        <v>24</v>
      </c>
      <c r="B261" s="29">
        <v>68</v>
      </c>
      <c r="C261" s="30" t="s">
        <v>545</v>
      </c>
      <c r="D261" s="29" t="s">
        <v>26</v>
      </c>
      <c r="E261" s="31" t="s">
        <v>546</v>
      </c>
      <c r="F261" s="32" t="s">
        <v>60</v>
      </c>
      <c r="G261" s="33">
        <v>6</v>
      </c>
      <c r="H261" s="34">
        <v>0</v>
      </c>
      <c r="I261" s="34">
        <f>ROUND(G261*H261,P4)</f>
        <v>0</v>
      </c>
      <c r="J261" s="29"/>
      <c r="O261" s="35">
        <f>I261*0.21</f>
        <v>0</v>
      </c>
      <c r="P261">
        <v>3</v>
      </c>
    </row>
    <row r="262">
      <c r="A262" s="29" t="s">
        <v>29</v>
      </c>
      <c r="B262" s="36"/>
      <c r="C262" s="37"/>
      <c r="D262" s="37"/>
      <c r="E262" s="31" t="s">
        <v>547</v>
      </c>
      <c r="F262" s="37"/>
      <c r="G262" s="37"/>
      <c r="H262" s="37"/>
      <c r="I262" s="37"/>
      <c r="J262" s="38"/>
    </row>
    <row r="263" ht="28.8">
      <c r="A263" s="29" t="s">
        <v>31</v>
      </c>
      <c r="B263" s="36"/>
      <c r="C263" s="37"/>
      <c r="D263" s="37"/>
      <c r="E263" s="31" t="s">
        <v>548</v>
      </c>
      <c r="F263" s="37"/>
      <c r="G263" s="37"/>
      <c r="H263" s="37"/>
      <c r="I263" s="37"/>
      <c r="J263" s="38"/>
    </row>
    <row r="264">
      <c r="A264" s="29" t="s">
        <v>24</v>
      </c>
      <c r="B264" s="29">
        <v>69</v>
      </c>
      <c r="C264" s="30" t="s">
        <v>549</v>
      </c>
      <c r="D264" s="29" t="s">
        <v>26</v>
      </c>
      <c r="E264" s="31" t="s">
        <v>550</v>
      </c>
      <c r="F264" s="32" t="s">
        <v>60</v>
      </c>
      <c r="G264" s="33">
        <v>3</v>
      </c>
      <c r="H264" s="34">
        <v>0</v>
      </c>
      <c r="I264" s="34">
        <f>ROUND(G264*H264,P4)</f>
        <v>0</v>
      </c>
      <c r="J264" s="29"/>
      <c r="O264" s="35">
        <f>I264*0.21</f>
        <v>0</v>
      </c>
      <c r="P264">
        <v>3</v>
      </c>
    </row>
    <row r="265" ht="28.8">
      <c r="A265" s="29" t="s">
        <v>29</v>
      </c>
      <c r="B265" s="36"/>
      <c r="C265" s="37"/>
      <c r="D265" s="37"/>
      <c r="E265" s="31" t="s">
        <v>551</v>
      </c>
      <c r="F265" s="37"/>
      <c r="G265" s="37"/>
      <c r="H265" s="37"/>
      <c r="I265" s="37"/>
      <c r="J265" s="38"/>
    </row>
    <row r="266" ht="28.8">
      <c r="A266" s="29" t="s">
        <v>31</v>
      </c>
      <c r="B266" s="36"/>
      <c r="C266" s="37"/>
      <c r="D266" s="37"/>
      <c r="E266" s="31" t="s">
        <v>552</v>
      </c>
      <c r="F266" s="37"/>
      <c r="G266" s="37"/>
      <c r="H266" s="37"/>
      <c r="I266" s="37"/>
      <c r="J266" s="38"/>
    </row>
    <row r="267" ht="28.8">
      <c r="A267" s="29" t="s">
        <v>24</v>
      </c>
      <c r="B267" s="29">
        <v>70</v>
      </c>
      <c r="C267" s="30" t="s">
        <v>553</v>
      </c>
      <c r="D267" s="29" t="s">
        <v>26</v>
      </c>
      <c r="E267" s="31" t="s">
        <v>554</v>
      </c>
      <c r="F267" s="32" t="s">
        <v>60</v>
      </c>
      <c r="G267" s="33">
        <v>8</v>
      </c>
      <c r="H267" s="34">
        <v>0</v>
      </c>
      <c r="I267" s="34">
        <f>ROUND(G267*H267,P4)</f>
        <v>0</v>
      </c>
      <c r="J267" s="29"/>
      <c r="O267" s="35">
        <f>I267*0.21</f>
        <v>0</v>
      </c>
      <c r="P267">
        <v>3</v>
      </c>
    </row>
    <row r="268" ht="43.2">
      <c r="A268" s="29" t="s">
        <v>29</v>
      </c>
      <c r="B268" s="36"/>
      <c r="C268" s="37"/>
      <c r="D268" s="37"/>
      <c r="E268" s="31" t="s">
        <v>555</v>
      </c>
      <c r="F268" s="37"/>
      <c r="G268" s="37"/>
      <c r="H268" s="37"/>
      <c r="I268" s="37"/>
      <c r="J268" s="38"/>
    </row>
    <row r="269" ht="28.8">
      <c r="A269" s="29" t="s">
        <v>31</v>
      </c>
      <c r="B269" s="36"/>
      <c r="C269" s="37"/>
      <c r="D269" s="37"/>
      <c r="E269" s="31" t="s">
        <v>556</v>
      </c>
      <c r="F269" s="37"/>
      <c r="G269" s="37"/>
      <c r="H269" s="37"/>
      <c r="I269" s="37"/>
      <c r="J269" s="38"/>
    </row>
    <row r="270" ht="28.8">
      <c r="A270" s="29" t="s">
        <v>24</v>
      </c>
      <c r="B270" s="29">
        <v>71</v>
      </c>
      <c r="C270" s="30" t="s">
        <v>557</v>
      </c>
      <c r="D270" s="29" t="s">
        <v>26</v>
      </c>
      <c r="E270" s="31" t="s">
        <v>558</v>
      </c>
      <c r="F270" s="32" t="s">
        <v>60</v>
      </c>
      <c r="G270" s="33">
        <v>12</v>
      </c>
      <c r="H270" s="34">
        <v>0</v>
      </c>
      <c r="I270" s="34">
        <f>ROUND(G270*H270,P4)</f>
        <v>0</v>
      </c>
      <c r="J270" s="29"/>
      <c r="O270" s="35">
        <f>I270*0.21</f>
        <v>0</v>
      </c>
      <c r="P270">
        <v>3</v>
      </c>
    </row>
    <row r="271" ht="43.2">
      <c r="A271" s="29" t="s">
        <v>29</v>
      </c>
      <c r="B271" s="36"/>
      <c r="C271" s="37"/>
      <c r="D271" s="37"/>
      <c r="E271" s="31" t="s">
        <v>559</v>
      </c>
      <c r="F271" s="37"/>
      <c r="G271" s="37"/>
      <c r="H271" s="37"/>
      <c r="I271" s="37"/>
      <c r="J271" s="38"/>
    </row>
    <row r="272" ht="28.8">
      <c r="A272" s="29" t="s">
        <v>31</v>
      </c>
      <c r="B272" s="36"/>
      <c r="C272" s="37"/>
      <c r="D272" s="37"/>
      <c r="E272" s="31" t="s">
        <v>214</v>
      </c>
      <c r="F272" s="37"/>
      <c r="G272" s="37"/>
      <c r="H272" s="37"/>
      <c r="I272" s="37"/>
      <c r="J272" s="38"/>
    </row>
    <row r="273" ht="28.8">
      <c r="A273" s="29" t="s">
        <v>24</v>
      </c>
      <c r="B273" s="29">
        <v>72</v>
      </c>
      <c r="C273" s="30" t="s">
        <v>560</v>
      </c>
      <c r="D273" s="29" t="s">
        <v>26</v>
      </c>
      <c r="E273" s="31" t="s">
        <v>561</v>
      </c>
      <c r="F273" s="32" t="s">
        <v>60</v>
      </c>
      <c r="G273" s="33">
        <v>3</v>
      </c>
      <c r="H273" s="34">
        <v>0</v>
      </c>
      <c r="I273" s="34">
        <f>ROUND(G273*H273,P4)</f>
        <v>0</v>
      </c>
      <c r="J273" s="29"/>
      <c r="O273" s="35">
        <f>I273*0.21</f>
        <v>0</v>
      </c>
      <c r="P273">
        <v>3</v>
      </c>
    </row>
    <row r="274" ht="28.8">
      <c r="A274" s="29" t="s">
        <v>29</v>
      </c>
      <c r="B274" s="36"/>
      <c r="C274" s="37"/>
      <c r="D274" s="37"/>
      <c r="E274" s="31" t="s">
        <v>562</v>
      </c>
      <c r="F274" s="37"/>
      <c r="G274" s="37"/>
      <c r="H274" s="37"/>
      <c r="I274" s="37"/>
      <c r="J274" s="38"/>
    </row>
    <row r="275" ht="43.2">
      <c r="A275" s="29" t="s">
        <v>31</v>
      </c>
      <c r="B275" s="36"/>
      <c r="C275" s="37"/>
      <c r="D275" s="37"/>
      <c r="E275" s="31" t="s">
        <v>563</v>
      </c>
      <c r="F275" s="37"/>
      <c r="G275" s="37"/>
      <c r="H275" s="37"/>
      <c r="I275" s="37"/>
      <c r="J275" s="38"/>
    </row>
    <row r="276">
      <c r="A276" s="29" t="s">
        <v>24</v>
      </c>
      <c r="B276" s="29">
        <v>73</v>
      </c>
      <c r="C276" s="30" t="s">
        <v>564</v>
      </c>
      <c r="D276" s="29" t="s">
        <v>26</v>
      </c>
      <c r="E276" s="31" t="s">
        <v>565</v>
      </c>
      <c r="F276" s="32" t="s">
        <v>60</v>
      </c>
      <c r="G276" s="33">
        <v>7</v>
      </c>
      <c r="H276" s="34">
        <v>0</v>
      </c>
      <c r="I276" s="34">
        <f>ROUND(G276*H276,P4)</f>
        <v>0</v>
      </c>
      <c r="J276" s="29"/>
      <c r="O276" s="35">
        <f>I276*0.21</f>
        <v>0</v>
      </c>
      <c r="P276">
        <v>3</v>
      </c>
    </row>
    <row r="277" ht="28.8">
      <c r="A277" s="29" t="s">
        <v>29</v>
      </c>
      <c r="B277" s="36"/>
      <c r="C277" s="37"/>
      <c r="D277" s="37"/>
      <c r="E277" s="31" t="s">
        <v>566</v>
      </c>
      <c r="F277" s="37"/>
      <c r="G277" s="37"/>
      <c r="H277" s="37"/>
      <c r="I277" s="37"/>
      <c r="J277" s="38"/>
    </row>
    <row r="278" ht="28.8">
      <c r="A278" s="29" t="s">
        <v>31</v>
      </c>
      <c r="B278" s="36"/>
      <c r="C278" s="37"/>
      <c r="D278" s="37"/>
      <c r="E278" s="31" t="s">
        <v>214</v>
      </c>
      <c r="F278" s="37"/>
      <c r="G278" s="37"/>
      <c r="H278" s="37"/>
      <c r="I278" s="37"/>
      <c r="J278" s="38"/>
    </row>
    <row r="279" ht="28.8">
      <c r="A279" s="29" t="s">
        <v>24</v>
      </c>
      <c r="B279" s="29">
        <v>74</v>
      </c>
      <c r="C279" s="30" t="s">
        <v>567</v>
      </c>
      <c r="D279" s="29" t="s">
        <v>26</v>
      </c>
      <c r="E279" s="31" t="s">
        <v>568</v>
      </c>
      <c r="F279" s="32" t="s">
        <v>106</v>
      </c>
      <c r="G279" s="33">
        <v>10</v>
      </c>
      <c r="H279" s="34">
        <v>0</v>
      </c>
      <c r="I279" s="34">
        <f>ROUND(G279*H279,P4)</f>
        <v>0</v>
      </c>
      <c r="J279" s="29"/>
      <c r="O279" s="35">
        <f>I279*0.21</f>
        <v>0</v>
      </c>
      <c r="P279">
        <v>3</v>
      </c>
    </row>
    <row r="280">
      <c r="A280" s="29" t="s">
        <v>29</v>
      </c>
      <c r="B280" s="36"/>
      <c r="C280" s="37"/>
      <c r="D280" s="37"/>
      <c r="E280" s="31" t="s">
        <v>569</v>
      </c>
      <c r="F280" s="37"/>
      <c r="G280" s="37"/>
      <c r="H280" s="37"/>
      <c r="I280" s="37"/>
      <c r="J280" s="38"/>
    </row>
    <row r="281">
      <c r="A281" s="29" t="s">
        <v>45</v>
      </c>
      <c r="B281" s="36"/>
      <c r="C281" s="37"/>
      <c r="D281" s="37"/>
      <c r="E281" s="39" t="s">
        <v>570</v>
      </c>
      <c r="F281" s="37"/>
      <c r="G281" s="37"/>
      <c r="H281" s="37"/>
      <c r="I281" s="37"/>
      <c r="J281" s="38"/>
    </row>
    <row r="282" ht="43.2">
      <c r="A282" s="29" t="s">
        <v>31</v>
      </c>
      <c r="B282" s="36"/>
      <c r="C282" s="37"/>
      <c r="D282" s="37"/>
      <c r="E282" s="31" t="s">
        <v>571</v>
      </c>
      <c r="F282" s="37"/>
      <c r="G282" s="37"/>
      <c r="H282" s="37"/>
      <c r="I282" s="37"/>
      <c r="J282" s="38"/>
    </row>
    <row r="283" ht="28.8">
      <c r="A283" s="29" t="s">
        <v>24</v>
      </c>
      <c r="B283" s="29">
        <v>75</v>
      </c>
      <c r="C283" s="30" t="s">
        <v>572</v>
      </c>
      <c r="D283" s="29" t="s">
        <v>26</v>
      </c>
      <c r="E283" s="31" t="s">
        <v>573</v>
      </c>
      <c r="F283" s="32" t="s">
        <v>106</v>
      </c>
      <c r="G283" s="33">
        <v>10</v>
      </c>
      <c r="H283" s="34">
        <v>0</v>
      </c>
      <c r="I283" s="34">
        <f>ROUND(G283*H283,P4)</f>
        <v>0</v>
      </c>
      <c r="J283" s="29"/>
      <c r="O283" s="35">
        <f>I283*0.21</f>
        <v>0</v>
      </c>
      <c r="P283">
        <v>3</v>
      </c>
    </row>
    <row r="284">
      <c r="A284" s="29" t="s">
        <v>29</v>
      </c>
      <c r="B284" s="36"/>
      <c r="C284" s="37"/>
      <c r="D284" s="37"/>
      <c r="E284" s="31" t="s">
        <v>574</v>
      </c>
      <c r="F284" s="37"/>
      <c r="G284" s="37"/>
      <c r="H284" s="37"/>
      <c r="I284" s="37"/>
      <c r="J284" s="38"/>
    </row>
    <row r="285">
      <c r="A285" s="29" t="s">
        <v>45</v>
      </c>
      <c r="B285" s="36"/>
      <c r="C285" s="37"/>
      <c r="D285" s="37"/>
      <c r="E285" s="39" t="s">
        <v>570</v>
      </c>
      <c r="F285" s="37"/>
      <c r="G285" s="37"/>
      <c r="H285" s="37"/>
      <c r="I285" s="37"/>
      <c r="J285" s="38"/>
    </row>
    <row r="286" ht="43.2">
      <c r="A286" s="29" t="s">
        <v>31</v>
      </c>
      <c r="B286" s="36"/>
      <c r="C286" s="37"/>
      <c r="D286" s="37"/>
      <c r="E286" s="31" t="s">
        <v>571</v>
      </c>
      <c r="F286" s="37"/>
      <c r="G286" s="37"/>
      <c r="H286" s="37"/>
      <c r="I286" s="37"/>
      <c r="J286" s="38"/>
    </row>
    <row r="287">
      <c r="A287" s="29" t="s">
        <v>24</v>
      </c>
      <c r="B287" s="29">
        <v>76</v>
      </c>
      <c r="C287" s="30" t="s">
        <v>575</v>
      </c>
      <c r="D287" s="29" t="s">
        <v>26</v>
      </c>
      <c r="E287" s="31" t="s">
        <v>576</v>
      </c>
      <c r="F287" s="32" t="s">
        <v>60</v>
      </c>
      <c r="G287" s="33">
        <v>4</v>
      </c>
      <c r="H287" s="34">
        <v>0</v>
      </c>
      <c r="I287" s="34">
        <f>ROUND(G287*H287,P4)</f>
        <v>0</v>
      </c>
      <c r="J287" s="29"/>
      <c r="O287" s="35">
        <f>I287*0.21</f>
        <v>0</v>
      </c>
      <c r="P287">
        <v>3</v>
      </c>
    </row>
    <row r="288">
      <c r="A288" s="29" t="s">
        <v>29</v>
      </c>
      <c r="B288" s="36"/>
      <c r="C288" s="37"/>
      <c r="D288" s="37"/>
      <c r="E288" s="31" t="s">
        <v>577</v>
      </c>
      <c r="F288" s="37"/>
      <c r="G288" s="37"/>
      <c r="H288" s="37"/>
      <c r="I288" s="37"/>
      <c r="J288" s="38"/>
    </row>
    <row r="289" ht="28.8">
      <c r="A289" s="29" t="s">
        <v>31</v>
      </c>
      <c r="B289" s="36"/>
      <c r="C289" s="37"/>
      <c r="D289" s="37"/>
      <c r="E289" s="31" t="s">
        <v>243</v>
      </c>
      <c r="F289" s="37"/>
      <c r="G289" s="37"/>
      <c r="H289" s="37"/>
      <c r="I289" s="37"/>
      <c r="J289" s="38"/>
    </row>
    <row r="290">
      <c r="A290" s="29" t="s">
        <v>24</v>
      </c>
      <c r="B290" s="29">
        <v>77</v>
      </c>
      <c r="C290" s="30" t="s">
        <v>578</v>
      </c>
      <c r="D290" s="29" t="s">
        <v>26</v>
      </c>
      <c r="E290" s="31" t="s">
        <v>579</v>
      </c>
      <c r="F290" s="32" t="s">
        <v>177</v>
      </c>
      <c r="G290" s="33">
        <v>49</v>
      </c>
      <c r="H290" s="34">
        <v>0</v>
      </c>
      <c r="I290" s="34">
        <f>ROUND(G290*H290,P4)</f>
        <v>0</v>
      </c>
      <c r="J290" s="29"/>
      <c r="O290" s="35">
        <f>I290*0.21</f>
        <v>0</v>
      </c>
      <c r="P290">
        <v>3</v>
      </c>
    </row>
    <row r="291" ht="28.8">
      <c r="A291" s="29" t="s">
        <v>29</v>
      </c>
      <c r="B291" s="36"/>
      <c r="C291" s="37"/>
      <c r="D291" s="37"/>
      <c r="E291" s="31" t="s">
        <v>580</v>
      </c>
      <c r="F291" s="37"/>
      <c r="G291" s="37"/>
      <c r="H291" s="37"/>
      <c r="I291" s="37"/>
      <c r="J291" s="38"/>
    </row>
    <row r="292" ht="72">
      <c r="A292" s="29" t="s">
        <v>45</v>
      </c>
      <c r="B292" s="36"/>
      <c r="C292" s="37"/>
      <c r="D292" s="37"/>
      <c r="E292" s="39" t="s">
        <v>581</v>
      </c>
      <c r="F292" s="37"/>
      <c r="G292" s="37"/>
      <c r="H292" s="37"/>
      <c r="I292" s="37"/>
      <c r="J292" s="38"/>
    </row>
    <row r="293" ht="57.6">
      <c r="A293" s="29" t="s">
        <v>31</v>
      </c>
      <c r="B293" s="36"/>
      <c r="C293" s="37"/>
      <c r="D293" s="37"/>
      <c r="E293" s="31" t="s">
        <v>582</v>
      </c>
      <c r="F293" s="37"/>
      <c r="G293" s="37"/>
      <c r="H293" s="37"/>
      <c r="I293" s="37"/>
      <c r="J293" s="38"/>
    </row>
    <row r="294">
      <c r="A294" s="29" t="s">
        <v>24</v>
      </c>
      <c r="B294" s="29">
        <v>78</v>
      </c>
      <c r="C294" s="30" t="s">
        <v>583</v>
      </c>
      <c r="D294" s="29" t="s">
        <v>26</v>
      </c>
      <c r="E294" s="31" t="s">
        <v>584</v>
      </c>
      <c r="F294" s="32" t="s">
        <v>177</v>
      </c>
      <c r="G294" s="33">
        <v>6</v>
      </c>
      <c r="H294" s="34">
        <v>0</v>
      </c>
      <c r="I294" s="34">
        <f>ROUND(G294*H294,P4)</f>
        <v>0</v>
      </c>
      <c r="J294" s="29"/>
      <c r="O294" s="35">
        <f>I294*0.21</f>
        <v>0</v>
      </c>
      <c r="P294">
        <v>3</v>
      </c>
    </row>
    <row r="295" ht="28.8">
      <c r="A295" s="29" t="s">
        <v>29</v>
      </c>
      <c r="B295" s="36"/>
      <c r="C295" s="37"/>
      <c r="D295" s="37"/>
      <c r="E295" s="31" t="s">
        <v>585</v>
      </c>
      <c r="F295" s="37"/>
      <c r="G295" s="37"/>
      <c r="H295" s="37"/>
      <c r="I295" s="37"/>
      <c r="J295" s="38"/>
    </row>
    <row r="296" ht="72">
      <c r="A296" s="29" t="s">
        <v>45</v>
      </c>
      <c r="B296" s="36"/>
      <c r="C296" s="37"/>
      <c r="D296" s="37"/>
      <c r="E296" s="39" t="s">
        <v>586</v>
      </c>
      <c r="F296" s="37"/>
      <c r="G296" s="37"/>
      <c r="H296" s="37"/>
      <c r="I296" s="37"/>
      <c r="J296" s="38"/>
    </row>
    <row r="297" ht="57.6">
      <c r="A297" s="29" t="s">
        <v>31</v>
      </c>
      <c r="B297" s="36"/>
      <c r="C297" s="37"/>
      <c r="D297" s="37"/>
      <c r="E297" s="31" t="s">
        <v>582</v>
      </c>
      <c r="F297" s="37"/>
      <c r="G297" s="37"/>
      <c r="H297" s="37"/>
      <c r="I297" s="37"/>
      <c r="J297" s="38"/>
    </row>
    <row r="298">
      <c r="A298" s="29" t="s">
        <v>24</v>
      </c>
      <c r="B298" s="29">
        <v>79</v>
      </c>
      <c r="C298" s="30" t="s">
        <v>587</v>
      </c>
      <c r="D298" s="29" t="s">
        <v>26</v>
      </c>
      <c r="E298" s="31" t="s">
        <v>588</v>
      </c>
      <c r="F298" s="32" t="s">
        <v>177</v>
      </c>
      <c r="G298" s="33">
        <v>10.5</v>
      </c>
      <c r="H298" s="34">
        <v>0</v>
      </c>
      <c r="I298" s="34">
        <f>ROUND(G298*H298,P4)</f>
        <v>0</v>
      </c>
      <c r="J298" s="29"/>
      <c r="O298" s="35">
        <f>I298*0.21</f>
        <v>0</v>
      </c>
      <c r="P298">
        <v>3</v>
      </c>
    </row>
    <row r="299">
      <c r="A299" s="29" t="s">
        <v>29</v>
      </c>
      <c r="B299" s="36"/>
      <c r="C299" s="37"/>
      <c r="D299" s="37"/>
      <c r="E299" s="43" t="s">
        <v>26</v>
      </c>
      <c r="F299" s="37"/>
      <c r="G299" s="37"/>
      <c r="H299" s="37"/>
      <c r="I299" s="37"/>
      <c r="J299" s="38"/>
    </row>
    <row r="300" ht="43.2">
      <c r="A300" s="29" t="s">
        <v>45</v>
      </c>
      <c r="B300" s="36"/>
      <c r="C300" s="37"/>
      <c r="D300" s="37"/>
      <c r="E300" s="39" t="s">
        <v>462</v>
      </c>
      <c r="F300" s="37"/>
      <c r="G300" s="37"/>
      <c r="H300" s="37"/>
      <c r="I300" s="37"/>
      <c r="J300" s="38"/>
    </row>
    <row r="301" ht="28.8">
      <c r="A301" s="29" t="s">
        <v>31</v>
      </c>
      <c r="B301" s="36"/>
      <c r="C301" s="37"/>
      <c r="D301" s="37"/>
      <c r="E301" s="31" t="s">
        <v>589</v>
      </c>
      <c r="F301" s="37"/>
      <c r="G301" s="37"/>
      <c r="H301" s="37"/>
      <c r="I301" s="37"/>
      <c r="J301" s="38"/>
    </row>
    <row r="302">
      <c r="A302" s="29" t="s">
        <v>24</v>
      </c>
      <c r="B302" s="29">
        <v>80</v>
      </c>
      <c r="C302" s="30" t="s">
        <v>590</v>
      </c>
      <c r="D302" s="29" t="s">
        <v>26</v>
      </c>
      <c r="E302" s="31" t="s">
        <v>591</v>
      </c>
      <c r="F302" s="32" t="s">
        <v>177</v>
      </c>
      <c r="G302" s="33">
        <v>31.199999999999999</v>
      </c>
      <c r="H302" s="34">
        <v>0</v>
      </c>
      <c r="I302" s="34">
        <f>ROUND(G302*H302,P4)</f>
        <v>0</v>
      </c>
      <c r="J302" s="29"/>
      <c r="O302" s="35">
        <f>I302*0.21</f>
        <v>0</v>
      </c>
      <c r="P302">
        <v>3</v>
      </c>
    </row>
    <row r="303" ht="28.8">
      <c r="A303" s="29" t="s">
        <v>29</v>
      </c>
      <c r="B303" s="36"/>
      <c r="C303" s="37"/>
      <c r="D303" s="37"/>
      <c r="E303" s="31" t="s">
        <v>592</v>
      </c>
      <c r="F303" s="37"/>
      <c r="G303" s="37"/>
      <c r="H303" s="37"/>
      <c r="I303" s="37"/>
      <c r="J303" s="38"/>
    </row>
    <row r="304" ht="43.2">
      <c r="A304" s="29" t="s">
        <v>45</v>
      </c>
      <c r="B304" s="36"/>
      <c r="C304" s="37"/>
      <c r="D304" s="37"/>
      <c r="E304" s="39" t="s">
        <v>593</v>
      </c>
      <c r="F304" s="37"/>
      <c r="G304" s="37"/>
      <c r="H304" s="37"/>
      <c r="I304" s="37"/>
      <c r="J304" s="38"/>
    </row>
    <row r="305" ht="43.2">
      <c r="A305" s="29" t="s">
        <v>31</v>
      </c>
      <c r="B305" s="36"/>
      <c r="C305" s="37"/>
      <c r="D305" s="37"/>
      <c r="E305" s="31" t="s">
        <v>594</v>
      </c>
      <c r="F305" s="37"/>
      <c r="G305" s="37"/>
      <c r="H305" s="37"/>
      <c r="I305" s="37"/>
      <c r="J305" s="38"/>
    </row>
    <row r="306">
      <c r="A306" s="29" t="s">
        <v>24</v>
      </c>
      <c r="B306" s="29">
        <v>81</v>
      </c>
      <c r="C306" s="30" t="s">
        <v>595</v>
      </c>
      <c r="D306" s="29" t="s">
        <v>26</v>
      </c>
      <c r="E306" s="31" t="s">
        <v>596</v>
      </c>
      <c r="F306" s="32" t="s">
        <v>106</v>
      </c>
      <c r="G306" s="33">
        <v>78.349999999999994</v>
      </c>
      <c r="H306" s="34">
        <v>0</v>
      </c>
      <c r="I306" s="34">
        <f>ROUND(G306*H306,P4)</f>
        <v>0</v>
      </c>
      <c r="J306" s="29"/>
      <c r="O306" s="35">
        <f>I306*0.21</f>
        <v>0</v>
      </c>
      <c r="P306">
        <v>3</v>
      </c>
    </row>
    <row r="307" ht="28.8">
      <c r="A307" s="29" t="s">
        <v>29</v>
      </c>
      <c r="B307" s="36"/>
      <c r="C307" s="37"/>
      <c r="D307" s="37"/>
      <c r="E307" s="31" t="s">
        <v>597</v>
      </c>
      <c r="F307" s="37"/>
      <c r="G307" s="37"/>
      <c r="H307" s="37"/>
      <c r="I307" s="37"/>
      <c r="J307" s="38"/>
    </row>
    <row r="308" ht="100.8">
      <c r="A308" s="29" t="s">
        <v>45</v>
      </c>
      <c r="B308" s="36"/>
      <c r="C308" s="37"/>
      <c r="D308" s="37"/>
      <c r="E308" s="39" t="s">
        <v>474</v>
      </c>
      <c r="F308" s="37"/>
      <c r="G308" s="37"/>
      <c r="H308" s="37"/>
      <c r="I308" s="37"/>
      <c r="J308" s="38"/>
    </row>
    <row r="309" ht="28.8">
      <c r="A309" s="29" t="s">
        <v>31</v>
      </c>
      <c r="B309" s="36"/>
      <c r="C309" s="37"/>
      <c r="D309" s="37"/>
      <c r="E309" s="31" t="s">
        <v>598</v>
      </c>
      <c r="F309" s="37"/>
      <c r="G309" s="37"/>
      <c r="H309" s="37"/>
      <c r="I309" s="37"/>
      <c r="J309" s="38"/>
    </row>
    <row r="310">
      <c r="A310" s="29" t="s">
        <v>24</v>
      </c>
      <c r="B310" s="29">
        <v>82</v>
      </c>
      <c r="C310" s="30" t="s">
        <v>599</v>
      </c>
      <c r="D310" s="29" t="s">
        <v>26</v>
      </c>
      <c r="E310" s="31" t="s">
        <v>600</v>
      </c>
      <c r="F310" s="32" t="s">
        <v>601</v>
      </c>
      <c r="G310" s="33">
        <v>72</v>
      </c>
      <c r="H310" s="34">
        <v>0</v>
      </c>
      <c r="I310" s="34">
        <f>ROUND(G310*H310,P4)</f>
        <v>0</v>
      </c>
      <c r="J310" s="29"/>
      <c r="O310" s="35">
        <f>I310*0.21</f>
        <v>0</v>
      </c>
      <c r="P310">
        <v>3</v>
      </c>
    </row>
    <row r="311">
      <c r="A311" s="29" t="s">
        <v>29</v>
      </c>
      <c r="B311" s="36"/>
      <c r="C311" s="37"/>
      <c r="D311" s="37"/>
      <c r="E311" s="31" t="s">
        <v>602</v>
      </c>
      <c r="F311" s="37"/>
      <c r="G311" s="37"/>
      <c r="H311" s="37"/>
      <c r="I311" s="37"/>
      <c r="J311" s="38"/>
    </row>
    <row r="312" ht="43.2">
      <c r="A312" s="29" t="s">
        <v>45</v>
      </c>
      <c r="B312" s="36"/>
      <c r="C312" s="37"/>
      <c r="D312" s="37"/>
      <c r="E312" s="39" t="s">
        <v>603</v>
      </c>
      <c r="F312" s="37"/>
      <c r="G312" s="37"/>
      <c r="H312" s="37"/>
      <c r="I312" s="37"/>
      <c r="J312" s="38"/>
    </row>
    <row r="313" ht="28.8">
      <c r="A313" s="29" t="s">
        <v>31</v>
      </c>
      <c r="B313" s="36"/>
      <c r="C313" s="37"/>
      <c r="D313" s="37"/>
      <c r="E313" s="31" t="s">
        <v>604</v>
      </c>
      <c r="F313" s="37"/>
      <c r="G313" s="37"/>
      <c r="H313" s="37"/>
      <c r="I313" s="37"/>
      <c r="J313" s="38"/>
    </row>
    <row r="314">
      <c r="A314" s="29" t="s">
        <v>24</v>
      </c>
      <c r="B314" s="29">
        <v>83</v>
      </c>
      <c r="C314" s="30" t="s">
        <v>605</v>
      </c>
      <c r="D314" s="29" t="s">
        <v>26</v>
      </c>
      <c r="E314" s="31" t="s">
        <v>606</v>
      </c>
      <c r="F314" s="32" t="s">
        <v>601</v>
      </c>
      <c r="G314" s="33">
        <v>27.75</v>
      </c>
      <c r="H314" s="34">
        <v>0</v>
      </c>
      <c r="I314" s="34">
        <f>ROUND(G314*H314,P4)</f>
        <v>0</v>
      </c>
      <c r="J314" s="29"/>
      <c r="O314" s="35">
        <f>I314*0.21</f>
        <v>0</v>
      </c>
      <c r="P314">
        <v>3</v>
      </c>
    </row>
    <row r="315" ht="28.8">
      <c r="A315" s="29" t="s">
        <v>29</v>
      </c>
      <c r="B315" s="36"/>
      <c r="C315" s="37"/>
      <c r="D315" s="37"/>
      <c r="E315" s="31" t="s">
        <v>607</v>
      </c>
      <c r="F315" s="37"/>
      <c r="G315" s="37"/>
      <c r="H315" s="37"/>
      <c r="I315" s="37"/>
      <c r="J315" s="38"/>
    </row>
    <row r="316">
      <c r="A316" s="29" t="s">
        <v>45</v>
      </c>
      <c r="B316" s="36"/>
      <c r="C316" s="37"/>
      <c r="D316" s="37"/>
      <c r="E316" s="39" t="s">
        <v>608</v>
      </c>
      <c r="F316" s="37"/>
      <c r="G316" s="37"/>
      <c r="H316" s="37"/>
      <c r="I316" s="37"/>
      <c r="J316" s="38"/>
    </row>
    <row r="317" ht="28.8">
      <c r="A317" s="29" t="s">
        <v>31</v>
      </c>
      <c r="B317" s="36"/>
      <c r="C317" s="37"/>
      <c r="D317" s="37"/>
      <c r="E317" s="31" t="s">
        <v>604</v>
      </c>
      <c r="F317" s="37"/>
      <c r="G317" s="37"/>
      <c r="H317" s="37"/>
      <c r="I317" s="37"/>
      <c r="J317" s="38"/>
    </row>
    <row r="318">
      <c r="A318" s="29" t="s">
        <v>24</v>
      </c>
      <c r="B318" s="29">
        <v>84</v>
      </c>
      <c r="C318" s="30" t="s">
        <v>609</v>
      </c>
      <c r="D318" s="29" t="s">
        <v>26</v>
      </c>
      <c r="E318" s="31" t="s">
        <v>610</v>
      </c>
      <c r="F318" s="32" t="s">
        <v>125</v>
      </c>
      <c r="G318" s="33">
        <v>12.720000000000001</v>
      </c>
      <c r="H318" s="34">
        <v>0</v>
      </c>
      <c r="I318" s="34">
        <f>ROUND(G318*H318,P4)</f>
        <v>0</v>
      </c>
      <c r="J318" s="29"/>
      <c r="O318" s="35">
        <f>I318*0.21</f>
        <v>0</v>
      </c>
      <c r="P318">
        <v>3</v>
      </c>
    </row>
    <row r="319" ht="43.2">
      <c r="A319" s="29" t="s">
        <v>29</v>
      </c>
      <c r="B319" s="36"/>
      <c r="C319" s="37"/>
      <c r="D319" s="37"/>
      <c r="E319" s="31" t="s">
        <v>611</v>
      </c>
      <c r="F319" s="37"/>
      <c r="G319" s="37"/>
      <c r="H319" s="37"/>
      <c r="I319" s="37"/>
      <c r="J319" s="38"/>
    </row>
    <row r="320" ht="43.2">
      <c r="A320" s="29" t="s">
        <v>45</v>
      </c>
      <c r="B320" s="36"/>
      <c r="C320" s="37"/>
      <c r="D320" s="37"/>
      <c r="E320" s="39" t="s">
        <v>612</v>
      </c>
      <c r="F320" s="37"/>
      <c r="G320" s="37"/>
      <c r="H320" s="37"/>
      <c r="I320" s="37"/>
      <c r="J320" s="38"/>
    </row>
    <row r="321" ht="144">
      <c r="A321" s="29" t="s">
        <v>31</v>
      </c>
      <c r="B321" s="36"/>
      <c r="C321" s="37"/>
      <c r="D321" s="37"/>
      <c r="E321" s="31" t="s">
        <v>613</v>
      </c>
      <c r="F321" s="37"/>
      <c r="G321" s="37"/>
      <c r="H321" s="37"/>
      <c r="I321" s="37"/>
      <c r="J321" s="38"/>
    </row>
    <row r="322">
      <c r="A322" s="29" t="s">
        <v>24</v>
      </c>
      <c r="B322" s="29">
        <v>86</v>
      </c>
      <c r="C322" s="30" t="s">
        <v>614</v>
      </c>
      <c r="D322" s="29" t="s">
        <v>26</v>
      </c>
      <c r="E322" s="31" t="s">
        <v>615</v>
      </c>
      <c r="F322" s="32" t="s">
        <v>125</v>
      </c>
      <c r="G322" s="33">
        <v>5.1749999999999998</v>
      </c>
      <c r="H322" s="34">
        <v>0</v>
      </c>
      <c r="I322" s="34">
        <f>ROUND(G322*H322,P4)</f>
        <v>0</v>
      </c>
      <c r="J322" s="29"/>
      <c r="O322" s="35">
        <f>I322*0.21</f>
        <v>0</v>
      </c>
      <c r="P322">
        <v>3</v>
      </c>
    </row>
    <row r="323" ht="43.2">
      <c r="A323" s="29" t="s">
        <v>29</v>
      </c>
      <c r="B323" s="36"/>
      <c r="C323" s="37"/>
      <c r="D323" s="37"/>
      <c r="E323" s="31" t="s">
        <v>616</v>
      </c>
      <c r="F323" s="37"/>
      <c r="G323" s="37"/>
      <c r="H323" s="37"/>
      <c r="I323" s="37"/>
      <c r="J323" s="38"/>
    </row>
    <row r="324" ht="43.2">
      <c r="A324" s="29" t="s">
        <v>45</v>
      </c>
      <c r="B324" s="36"/>
      <c r="C324" s="37"/>
      <c r="D324" s="37"/>
      <c r="E324" s="39" t="s">
        <v>617</v>
      </c>
      <c r="F324" s="37"/>
      <c r="G324" s="37"/>
      <c r="H324" s="37"/>
      <c r="I324" s="37"/>
      <c r="J324" s="38"/>
    </row>
    <row r="325" ht="144">
      <c r="A325" s="29" t="s">
        <v>31</v>
      </c>
      <c r="B325" s="40"/>
      <c r="C325" s="41"/>
      <c r="D325" s="41"/>
      <c r="E325" s="31" t="s">
        <v>613</v>
      </c>
      <c r="F325" s="41"/>
      <c r="G325" s="41"/>
      <c r="H325" s="41"/>
      <c r="I325" s="41"/>
      <c r="J325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2025-09-15T09:02:49Z</dcterms:created>
  <dcterms:modified xsi:type="dcterms:W3CDTF">2025-09-15T09:02:50Z</dcterms:modified>
</cp:coreProperties>
</file>